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6" windowWidth="15192" windowHeight="8448" activeTab="3"/>
  </bookViews>
  <sheets>
    <sheet name="ADMINISTRATIVA" sheetId="1" r:id="rId1"/>
    <sheet name="ACADÉMICA" sheetId="2" r:id="rId2"/>
    <sheet name="DIRECTIVA" sheetId="3" r:id="rId3"/>
    <sheet name="COMUNIDAD" sheetId="4" r:id="rId4"/>
  </sheets>
  <definedNames/>
  <calcPr fullCalcOnLoad="1"/>
</workbook>
</file>

<file path=xl/sharedStrings.xml><?xml version="1.0" encoding="utf-8"?>
<sst xmlns="http://schemas.openxmlformats.org/spreadsheetml/2006/main" count="342" uniqueCount="238">
  <si>
    <t>SECRETARIA DE EDUCACION PARA LA CULTURA DE ANTIOQUIA</t>
  </si>
  <si>
    <t>MUNICIPIO: SAN VICENTE FERRER- ANT.</t>
  </si>
  <si>
    <t>INST. EDUC.   SAN  VICENTE  FERRER</t>
  </si>
  <si>
    <t>CODIGO DANE:  105674000053</t>
  </si>
  <si>
    <t xml:space="preserve">N°    DOCENTES:       </t>
  </si>
  <si>
    <t>NIVELES:  PREESCOLAR, BÁSICO Y MEDIA</t>
  </si>
  <si>
    <t>N°   ALUMNOS:</t>
  </si>
  <si>
    <t xml:space="preserve">URBANO: </t>
  </si>
  <si>
    <t>TELÉFONO:  8544164</t>
  </si>
  <si>
    <t>EVIDENCIAS</t>
  </si>
  <si>
    <t>E-MAIL:   iesanvicenteferrer@gmail.com</t>
  </si>
  <si>
    <t>SUBTOTAL</t>
  </si>
  <si>
    <t>PROCESO</t>
  </si>
  <si>
    <t>COMPONENTE</t>
  </si>
  <si>
    <t>TALENTO HUMANO</t>
  </si>
  <si>
    <t>APOYO FINANCIERO Y CONTABLE</t>
  </si>
  <si>
    <t>INSTRUMENTO PARA REGISTRO DE LA AUTOEVALUACION INSTITUCIONAL</t>
  </si>
  <si>
    <t xml:space="preserve">FECHA DE DILIGENCIAMIENTO:    </t>
  </si>
  <si>
    <t>AREA: GESTIÓN ACADÉMICA</t>
  </si>
  <si>
    <t>VALORACIÓN</t>
  </si>
  <si>
    <t>EXISTENCIA</t>
  </si>
  <si>
    <t>PERTINENCIA</t>
  </si>
  <si>
    <t>APROPIACIÓN</t>
  </si>
  <si>
    <t>M.CONTÍNUO</t>
  </si>
  <si>
    <t>DISEÑO PEDAGÓGICO (CURRICULAR)</t>
  </si>
  <si>
    <t>PLAN DE ESTUDIOS</t>
  </si>
  <si>
    <t>ENFOQUE METODOLÓGICO</t>
  </si>
  <si>
    <t>RECURSOS PARA EL APRENDIZAJE</t>
  </si>
  <si>
    <t>JORNADA ESCOLAR</t>
  </si>
  <si>
    <t>EVALUACIÓN</t>
  </si>
  <si>
    <t>SUB TOTAL</t>
  </si>
  <si>
    <t>PRÁCTICAS PEDAGÓGICAS</t>
  </si>
  <si>
    <t>OPCIONES DIDÁCTICAS PARA LAS ÁREAS, ASIGNATURAS Y PROYECTOS TRANSVERSALES</t>
  </si>
  <si>
    <t>ESTRATEGIAS PARA LAS TAREAS ESCOLARES</t>
  </si>
  <si>
    <t>USO ARTICULADO DE LOS RECURSOS PARA EL APRENDIZAJE</t>
  </si>
  <si>
    <t>USO DE LOS TIEMPOS PARA EL APRENDIZAJE</t>
  </si>
  <si>
    <t>GESTIÓN DE AULA</t>
  </si>
  <si>
    <t>RELACIÓN PEDAGÓGICA</t>
  </si>
  <si>
    <t>PLANEACIÓN DE CLASES</t>
  </si>
  <si>
    <t>ESTILO PEDAGÓGICO</t>
  </si>
  <si>
    <t>EVALUACIÓN EN EL AULA</t>
  </si>
  <si>
    <t>SEGUIMIENTO ACADÉMICO</t>
  </si>
  <si>
    <t>SEGUIMIENTO A LOS RESULTADOS ACADÉMICOS</t>
  </si>
  <si>
    <t>USO PEDAGÓGICO DE LAS PRUEBAS EXTERNAS</t>
  </si>
  <si>
    <t>SEGUIMIENTOA LA ASISTENCIA</t>
  </si>
  <si>
    <t>ACTIVIDADES DE RECUPERACIÓN</t>
  </si>
  <si>
    <t>APOYO PEDAGÓGICO PARA ESTUDIANTES CON DIFICULTADES DE APRENDIZAJE</t>
  </si>
  <si>
    <t>SEGUIMIENTO A LOS EGRESADOS</t>
  </si>
  <si>
    <t>TOTAL GESTIÓN ACADÉMICA</t>
  </si>
  <si>
    <t xml:space="preserve">AREA: GESTIÓN ADMINISTRATIVA Y FINANCIERA </t>
  </si>
  <si>
    <t>APOYO A LA GESTIÓN ACADÉMICA</t>
  </si>
  <si>
    <t>PROCESO DE MATRÍCULA</t>
  </si>
  <si>
    <t>ARCHIVO ACADÉMICO</t>
  </si>
  <si>
    <t>BOLETINES DECALIFICACIONES</t>
  </si>
  <si>
    <t xml:space="preserve">ADMINISTRACIÓN DE LA PLANTA FÍSICA Y DELOS RECURSOS </t>
  </si>
  <si>
    <t>MANTENIMIENTO DE LA PLANTA FISICA</t>
  </si>
  <si>
    <t>PROGAMAS PARA LA ADECUACIÓN Y EMBELLECIMIENTO DE LA PLANTA FISICA</t>
  </si>
  <si>
    <t>SEGUIMIENTO AL USO DE LOS ESPACIOS</t>
  </si>
  <si>
    <t>ADQUISICIÓN DE LOS RECURSOS PARA EL APRENDIZAJE</t>
  </si>
  <si>
    <t>SUMINISTROS Y DOTACIÓN</t>
  </si>
  <si>
    <t>MANTENIMIENTO DE EQUIPOS Y RECURSOS PARA EL APRENDIZAJE</t>
  </si>
  <si>
    <t>SEGURIDAD Y PROTECCIÓN</t>
  </si>
  <si>
    <t>ADMINISTRACIÓN DE SERVICIOS COMPLEMENTARIOS</t>
  </si>
  <si>
    <t>SERVICIOS DE TRANSPORTE, RESTAURANTE, CAFETERIA,Y SALUD (ENFERMERIA, ODONTOLOGÍA, PSICOLOGÍA)</t>
  </si>
  <si>
    <t>APOYO A ESTUDIANTES CON NECESIDADES EDUCATIVAS ESPECIALES</t>
  </si>
  <si>
    <t>PERFILES</t>
  </si>
  <si>
    <t>INDUCCIÓN</t>
  </si>
  <si>
    <t>FORMACIÓN Y CAPACITACIÓN</t>
  </si>
  <si>
    <t>ASIGNACIÓN ACADÉMICA</t>
  </si>
  <si>
    <t>EVALUACIÓN DEL DESEMPEÑO</t>
  </si>
  <si>
    <t>ESTÍMULOS</t>
  </si>
  <si>
    <t>APOYOA LA INVESTIGACIÓN</t>
  </si>
  <si>
    <t>CONVIVENCIA Y MANEJO DE CONFLICTOS</t>
  </si>
  <si>
    <t>BIENESTAR DEL TALENTO HUMANO</t>
  </si>
  <si>
    <t>PRESUPUESTO ANUAL DE FONDOS DE SERVICIOS EDUCATIVOS(FSE)</t>
  </si>
  <si>
    <t>CONTABILIDAD</t>
  </si>
  <si>
    <t>CONTROL FISCAL</t>
  </si>
  <si>
    <t xml:space="preserve">TOTAL GESTIÓN ADMVA Y FINANCIERA </t>
  </si>
  <si>
    <t xml:space="preserve">AREA:  GESTIÓN DE LA COMUNIDAD </t>
  </si>
  <si>
    <t>ACCESIBILIDAD</t>
  </si>
  <si>
    <t>ATENCIÓN EDUCATIVA A GRUPOS POBLACIONALES O EN SITUACIÓN DE VULNERABILIDAD</t>
  </si>
  <si>
    <t>ATENCIÓN EDUCATIVA A ESTUDIANTES PERTENECIENTES A GRUPOS ÉTNICOS</t>
  </si>
  <si>
    <t>NECESIDADES Y EXPECTATIVAS DE LOS ESTUDIANTES</t>
  </si>
  <si>
    <t>PROYECTOS DE VIDA</t>
  </si>
  <si>
    <t>PROYECCIÓN A LA COMUNIDAD</t>
  </si>
  <si>
    <t>ESCUELA FAMILIAR</t>
  </si>
  <si>
    <t>OFERTA DE SERVICIOS A LA COMUNIDAD</t>
  </si>
  <si>
    <t>USO DE LA PLANTA FÍSICA Y DE LOS MEDIOS</t>
  </si>
  <si>
    <t>SERVICIO SOCIAL ESTUDIANTIL</t>
  </si>
  <si>
    <t>PARTICIPACIÓN Y CONVIVENCIA</t>
  </si>
  <si>
    <t>PARTICIPACIÓN DE LOS ESTUDIANTES</t>
  </si>
  <si>
    <t>ASAMBLEA Y CONSEJO DE PADRES DE FAMILIA</t>
  </si>
  <si>
    <t>PARTICIPACIÓN DE LAS FAMILIAS</t>
  </si>
  <si>
    <t>PREVENCIÓN DE RIESGOS</t>
  </si>
  <si>
    <t>PREVENCIÓN DE RIESGOS FISICOS</t>
  </si>
  <si>
    <t>PREVENCIÓN DE RIESGOS PSICOSOCIALES</t>
  </si>
  <si>
    <t>PROGRAMAS DE SEGURIDAD</t>
  </si>
  <si>
    <t>TOTAL GESTIÓN DE LA COMUNIDAD</t>
  </si>
  <si>
    <t xml:space="preserve">AREA: GESTIÓN DIRECTIVA </t>
  </si>
  <si>
    <t>M. CONTÍNUO</t>
  </si>
  <si>
    <t>DIRECCIONAMIENTO ESTRATÉGICO Y HORIZONTE INSTITUCIONAL</t>
  </si>
  <si>
    <t>MISIÓN, VISIÓN Y PRINCIPIOS EN EL MARCO DE UNA INSTITUCIÓN INTEGRADA</t>
  </si>
  <si>
    <t>METAS INSTITUCIONALES</t>
  </si>
  <si>
    <t>CONOCIMIENTO Y APROPIACIÓN DEL DIRECCIONAMIENTO</t>
  </si>
  <si>
    <t>GESTIÓN ESTRATÉGICA</t>
  </si>
  <si>
    <t>LIDERAZGO</t>
  </si>
  <si>
    <t>ARTICULACIÓN DE PLANES, PROYECTOS Y ACCIONES</t>
  </si>
  <si>
    <t>ESTRATEGIA PEDAGÓGICA</t>
  </si>
  <si>
    <t>USO DE INFORMACIÓN INTERNAY EXTERNA PARA LA TOMA DE DECISIONES</t>
  </si>
  <si>
    <t>SEGUIMIENTO AUTO EVALUACIÓN</t>
  </si>
  <si>
    <t>GOBIERNO ESCOLAR</t>
  </si>
  <si>
    <t>CONSEJO DIRECTIVO</t>
  </si>
  <si>
    <t>CONSEJO ACADÉMICO</t>
  </si>
  <si>
    <t>COMISIÓN DE EVALUACIÓN Y PROMOCIÓN</t>
  </si>
  <si>
    <t>COMITÉ DE CONVIVENCIA</t>
  </si>
  <si>
    <t>CONSEJO ESTUDIANTIL</t>
  </si>
  <si>
    <t>PERSONERO ESTUDIANTIL</t>
  </si>
  <si>
    <t>ASAMBLEA DE PADRES DE FLIA</t>
  </si>
  <si>
    <t>CONSEJO DE PADRES DE FLIA</t>
  </si>
  <si>
    <t>CULTURA INSTITUCIONAL</t>
  </si>
  <si>
    <t>MECANISMOS DE COMUNICACIÓN</t>
  </si>
  <si>
    <t>TRABAJO EN EQUIPO</t>
  </si>
  <si>
    <t>RECONOCIMIENTO DE LOGROS</t>
  </si>
  <si>
    <t>IDENTIFICACIÓN Y DIVULGACIÓN DE BUENAS PRÁCTICAS</t>
  </si>
  <si>
    <t>CLIMA ESCOLAR</t>
  </si>
  <si>
    <t>PERTENENCIA Y PARTICIPACIÓN</t>
  </si>
  <si>
    <t>AMBIENTE FÍSICO</t>
  </si>
  <si>
    <t>INDUCCIÓN A LOS NUEVOS ESTUDIANTES</t>
  </si>
  <si>
    <t>MOTIVACIÓN HACIA EL APRENDIZAJE</t>
  </si>
  <si>
    <t>MANUAL DE CONVIVENCIA</t>
  </si>
  <si>
    <t>ACTIVIDADES EXTRACURRICULARES</t>
  </si>
  <si>
    <t>BIENESTAR DEL ALUMNADO</t>
  </si>
  <si>
    <t>MANEJO DE CONFLICTOS</t>
  </si>
  <si>
    <t>MANEJO DE CASOS DIFÍCILES</t>
  </si>
  <si>
    <t>FAMILIAS O ACUDIENTES</t>
  </si>
  <si>
    <t>RELACIONES CON EL ENTORNO</t>
  </si>
  <si>
    <t>AUTORIDADES EDUCATIVAS</t>
  </si>
  <si>
    <t>OTRAS INSTITUCIONES</t>
  </si>
  <si>
    <t>SECTOR PRODUCTIVO</t>
  </si>
  <si>
    <t>TOTAL GESTIÓN DIRECTIVA</t>
  </si>
  <si>
    <t>RECTOR: RODRIGO ANSELMO ACEVEDO</t>
  </si>
  <si>
    <t xml:space="preserve">Planes de estudio elaborados, en revisiòn continua. Proyectos pedagògicos transversales desde las practicas de aula, mas no sistematizados en los planes de àrea a nivel institucional. </t>
  </si>
  <si>
    <t xml:space="preserve">Pràcticas de aula inclusivas, a partir de la aplicaciòn de diversas estrategias pedagògicas. </t>
  </si>
  <si>
    <t xml:space="preserve">Se establecen rubros pertinentes para compra de material didàctico, mantenimiento de equipos,  dentro del plan de presupuesto anual. Actas de consejo directivo. Plan operativo anual de inversiones. </t>
  </si>
  <si>
    <t xml:space="preserve">Cronogramas semanales y mensuales de planeaciòn de actividades institucionales. Horarios establecidos para cada docente. Registro de ausencias de  docentes. Formato de carga acadèmica para cada docente. </t>
  </si>
  <si>
    <t xml:space="preserve">Plan de estudios basados en referentes de calidad. Criterios de evaluaciòn definidos a partir de referentes y documentos de actualizaciòn curricular. Actas de comisiòn de evaluaciòn y promociòn por grados. Formato de procesos de recuperaciòn permanente y continua. SIEPE. cronogramas de refuerzos y recuperaciones. </t>
  </si>
  <si>
    <t>Planeaciòn autònoma en cada àrea con base en  PEI y planes de estudio. Proyectos pedagògicos afines.</t>
  </si>
  <si>
    <t xml:space="preserve">Planeaciòn y diario de campo de cada docente. </t>
  </si>
  <si>
    <t xml:space="preserve">Registro de uso de espacios y recursos en actividades pedagògicas. </t>
  </si>
  <si>
    <t xml:space="preserve">Cronogramas mensuales y semanales. Planeaciòn por periodos. Planes de contingencia.  </t>
  </si>
  <si>
    <t xml:space="preserve">Formato de planeaciòn de clase institucionalizado. Formato de planeaciòn integral en plataforma virtual. </t>
  </si>
  <si>
    <t>Acuerdos de aula para la convivencia. Contratos pedagògicos. Acuerdos pedagògicos en el aula. Participaciòn de mediadores escolares.</t>
  </si>
  <si>
    <t xml:space="preserve">Salidas pedagògicas. Planeaciòn de trabajo en equipos. Actividades basadas en las TIC. Actividades de laboratorio. </t>
  </si>
  <si>
    <t xml:space="preserve">Actas de entrega de resultados acadèmicos de cada periodo. Actas de reuniones de padres de familia de estudiantes con deficiencias acadèmicas. Pacto de convivencia SIEPE. </t>
  </si>
  <si>
    <t xml:space="preserve">Datos estadìsticos de aprobaciòn y reprobaciòn en todos los niveles y grados. Actas de comisiòn de evaluaciòn y promociòn. Actas de consejo acadèmico. </t>
  </si>
  <si>
    <t xml:space="preserve">Caracterizaciòn de lenguaje y matemàticas en grados 3, 5 y 9. Aplicaciòn de simulacros de pruebas externas apoyado en plataformas. </t>
  </si>
  <si>
    <t xml:space="preserve">Formato fisico y virtual de asistencia. Actas de reuniòn con padres de familia que presentan ausentismo escolar. Base de datos de telèfonos de contacto de padres de familia. </t>
  </si>
  <si>
    <t xml:space="preserve">Formatos institucionales de seguimiento. Cronograma definidos por las comisiones de evaluaciòn y promociòn. </t>
  </si>
  <si>
    <t xml:space="preserve">Actas de convenios interadministrativos entre la instituciòn y Comisaria de familia. Actas de reuniòn con docentes de aulas de apoyo. Diagnòsticos y evaluaciones neuropsicològicas de estudiantes con NEE. </t>
  </si>
  <si>
    <t xml:space="preserve">Bases de datos acadèmica. Preferia con egresados. </t>
  </si>
  <si>
    <t>La institución cuenta con visión y misión formuladas,   han sido socializadas con la comunidad, pero se les hace poco seguimiento. Se encuentran en la página Web, en el pacto de convivencia que posee cada estudiante y famila, en murales de las plantas fisicas, en los cuadernos de algunos cursos.</t>
  </si>
  <si>
    <t>Se tienen metas institucionales a corto, mediano y largo plazo. Se encuentran en actas de consejo académico, actas del consejo directivo y en acuerdos por el dia E.</t>
  </si>
  <si>
    <t xml:space="preserve">Publicación de documentos en carteleras, reuniones y charlas con los padres de familia/ acudientes, el pacto de convivencia, redes sociales, sitio web y en la plataforma SINAI.
</t>
  </si>
  <si>
    <t>POLíTICA DE INTEGRACIÓN DE PERSONAS CON CAPACIDADES DISÍMILES O DE DIVERSIDAD CULTURAL</t>
  </si>
  <si>
    <t>Proyecto de aula de apoyo, pacto de convivencia institucional, politicas nacionales, politica publica de inclusion municipal. Decreto 1421 de 2017. Decreto 2082 de 1996. Decreto 366 del 2009. constitución política de Colombia, Registro fotográfico y divulgación en redes sociales,participación activa en el comite municipal de discapacidad y en el plan municipal de cultura.</t>
  </si>
  <si>
    <t>Planeación semanal por sede, cronograma mensual y anual institucional, cronograma y evaluacion de proyectos pedagogicos, planes de aula y de área, reuniones por area y con padres de familia. Actas y asistencias de reuniones con docentes.</t>
  </si>
  <si>
    <t xml:space="preserve"> Planes de áreas, Planeas de aula, formulación y evaluación de los proyectos, evidencia fotográfica y página web.</t>
  </si>
  <si>
    <t>SIEPE, planes de aula, planes de área, horizonte institucional, PEI.</t>
  </si>
  <si>
    <t>Evaluación de desempeño docente, circulares y mensajes en redes sociales. Resultado de Pruebas externas. Actas de consejos directivo y académico.</t>
  </si>
  <si>
    <t>Formatos de autoevaluación Institucional. Actas autoevaluación en la semana institucional.</t>
  </si>
  <si>
    <t>Actas de consejo directivo y cronograma mensual institucional.</t>
  </si>
  <si>
    <t>Actas de consejo académico y cronograma mensual institucional.</t>
  </si>
  <si>
    <t>Actas de comisión, evaluación y promoción y cronograma mensual institucional.</t>
  </si>
  <si>
    <t>Actas de comité de convivencia y cronograma mensual institucional.</t>
  </si>
  <si>
    <t>Actas de consejo estudiantil y cronograma mensual institucional.</t>
  </si>
  <si>
    <t xml:space="preserve">Actas de elección y posesión de personero estudiantil. Actas de consejo directivo. Registro fotográfico de las diferentes actividades en página Web. </t>
  </si>
  <si>
    <t>Actas de asamblea de padres de familia y cronograma mensual institucional. Informes de gestión.</t>
  </si>
  <si>
    <t xml:space="preserve">Reglamento interno, Actas de elección y posesión de Consejo de padres de familia. Actas de reuniones periódicas. </t>
  </si>
  <si>
    <t>Tablero informativo en cada sede, redes sociales por gupos, formato de citacion a padres, base de datos con información de contacto por estudiante y por sede.</t>
  </si>
  <si>
    <t>Reunión por áreas, proyectos pedagógicos, comisiones de evaluación y promoción, evaluación de convivencia por periodo,  integraciones, registros de asisencia  a reuniones y talleres.</t>
  </si>
  <si>
    <t>Izada de bandera,  salidas pedagógicas, registro fotográfico, mención de honor al mejor Icfes, mejor deportista , mejor bachiller. Socialización y reconocimiento de proyectos de vida  Reconocimiento en redes sociales (esto aplica para estudiantes)</t>
  </si>
  <si>
    <t>Socialización de proyectos en el Consejo Académico. Registro fotográfico, divulgación en redes socialesy página web.</t>
  </si>
  <si>
    <t>Porte de uniforme, participación en diferentes actividades internas y externas de tipo académico, deportivo y cultural con su respectivo formato de inscripción y registro fotográfico de ellas. Redes sociales y página web</t>
  </si>
  <si>
    <t xml:space="preserve">Planta física e instalaciones de cada sede. Proyecto de ornato y jardinería. </t>
  </si>
  <si>
    <t xml:space="preserve">Reunión  con padres de familia en algunas sedes el primer día de clase. Reunión de coordinadores o rector con estudiantes que van llegando en el transcurso del año. </t>
  </si>
  <si>
    <t>Actas de evaluación y Promoción, desempeño en pruebas externas, continuidad de algunos estudiantes  en educación superior. Participación y permanencia en programas extracurriculares.</t>
  </si>
  <si>
    <t xml:space="preserve">Pacto de convivencia actualizado en manos de cada miembro de la comunidad educativa. </t>
  </si>
  <si>
    <t>Registro fotográfico, evidencias de los proyectos, redes sociales</t>
  </si>
  <si>
    <t xml:space="preserve">Formatos de restaurante y transporte escolar, botiquin, señalización y  equipos de atención en cada sede  </t>
  </si>
  <si>
    <t xml:space="preserve">Comité de convivencia institucional, pacto  de convivencia, oficina y actas de mediadores , actas del comité de convivencia, observador del estudiante, registro fotográfico del dia de la convivencia. Docente orientador </t>
  </si>
  <si>
    <t xml:space="preserve">Actas de reuniones del comité de convivencia . Remisiones a instituciones de apoyo, registro de asisencia, constancias de asistencia de estudiantes  a programas de prevención en otras instituciones, registro en el observador del alumno, contratos pedagógicos </t>
  </si>
  <si>
    <t xml:space="preserve">Citacion a padres de familia, carteleras, boletin de informe por periodo, pagina web y redes sociales </t>
  </si>
  <si>
    <t xml:space="preserve">Participación en la JUME, red de prevención,atención a riesgos y desastres, seguridad vial, comité municipal de convivencia, actas de comité operativo </t>
  </si>
  <si>
    <t>Alianza con instituciones como biblioteca,  hospital, indersav, diferentes universidades, parque explora, SENA, Comfama , administración municipal, instituto de cultura, parque educativo, cooperativas, sotrasan vicente, connare, acciones comunales, COREDI,corporación El Progreso, comité regional de rehabilitacion, red de prevención, municipal, EPM</t>
  </si>
  <si>
    <t xml:space="preserve">Cartas de solicitud radicadas, formatos de asistencia a consejo directivo </t>
  </si>
  <si>
    <t>Adecuaciones de logros en cada una de la áreas en la paltaforma SINAI, informe de los docentes de aula de apoyo y fonoaudiologia, actas de las reuniones con los padres de familia de  los estudiantes NEE ,atención a la población desplazada y en condiciones de vulnerabilidad,  informe de evaluaciones neuropsicologicas, remisiones de estudiantes al aula de apoyo</t>
  </si>
  <si>
    <t xml:space="preserve">La politica del pacto de convivencia en uno de sus principios de inclusión toma en cuenta el respeto de cada uno de los derechos de los estudiantes </t>
  </si>
  <si>
    <t>Registros de atención a estudiantes por parte del docente orientador, proyectos trasversales, buzón de sugerencia, actas y registros del personero, empalmes que se relizan a principio de año, proceso de mediación escolar, actas de consejo de estudiantes, resutarante escolar y trasporte.</t>
  </si>
  <si>
    <t>se trabaja el proyecto de vida desde diferentes areas como:religión, ética e inglés, en todos los grados y con los estudiantes NNE, evento construyendo futuro, test vocacionaes, orientación vocacional, visitas a universidades, feria universitaria y preferia con egresados.</t>
  </si>
  <si>
    <t>proyecto escuela de padres, proyecto de acompañamiento a las sedes rurales, actas y registro de asistencia a cada reunión, actas y seguimiento  de reuniones con estudiantes y padres de famila con contrato pedagógico.</t>
  </si>
  <si>
    <t xml:space="preserve">Proyecto camino a la U, proyecto ambiental,planeacion de gestion comunitaria incluidos en el  plan de area de religión y ética. </t>
  </si>
  <si>
    <t>Actas de consejo directivo, formatos de prestamos de equipos y de infraestructura, contratos de alquiler de espacios.</t>
  </si>
  <si>
    <t xml:space="preserve">Proyecto servicio social, formato registro de actividades de cada uno de los estudiantes y la dependencia a la cual se vinculó. </t>
  </si>
  <si>
    <t xml:space="preserve">Proyecto de democracia, actas de reuniones de este proyecto y del consejo de estudiantes, comité de convivencia institucional, proyectos trasverales, informes y evaluación de proyectos, actas de actos cívicos. </t>
  </si>
  <si>
    <t>Actas de elección de asociación y consejo de padres y  de reuniones periodicas de estas, informe al inicio del año escolar de su gestion.</t>
  </si>
  <si>
    <t xml:space="preserve">Registro de asistencia a reuniones generales, reuniones por periodo de informes de proceso académico y comportamental, proyecto escuela de padres, actas dia E, Actas de promoción y evaluación, seguimiento a la convivencia de los estudiantes (libro obsevador), participación en los diferentes proyectos, asistencia a citas de fonoaudiologia, docente orientador y aula de apoyo. </t>
  </si>
  <si>
    <t>falta de elaboración del PRAE con  sus componentes,falta de  adecuaciones de las sedes para personas con movilidad reducida, falta de señalización de sitios de riesgo y rutas de evacuación, deterioro en la infraestructura física.</t>
  </si>
  <si>
    <t xml:space="preserve">Vinculación de la institución a la red de prevención municipal, acta de runiones de la red de prevención, proyecto de sexualidad y cruz roja en articulación con el hospital, convenio adminstración y  terciarios capuchinos. </t>
  </si>
  <si>
    <t xml:space="preserve">No hay planes de seguridad, en ocasiones llegan algunas capacitaciones de entidades externas,la institución realiza los informes, solicitudes quejas y reclamos  de deficiencia en la infraestructura sin tener respuestas favorables.   </t>
  </si>
  <si>
    <t>X</t>
  </si>
  <si>
    <t>Se tiene la matricula organizada en la plataforma SINAI, en el SIMAT. Se tiene el registro físico(libros) en las sedes principales y en las sedes rurales. La renovación de matrícula es realizada por los orientadores de grupo y docentes rurales con la entrega del último boletín.</t>
  </si>
  <si>
    <t>Archivo físico en secretaria de la sede principal y en cada una de las sedes rurales con la información completa de los estudiantes. Plataforma SINAI que permite acceder a la información de forma ágil y oportuna.</t>
  </si>
  <si>
    <t>Hay sistema unificado para la expedición de boletines, pero con inconsistencias en la información brindada por la plataforma(SINAI). Generalmente, no hay coherencia entre la información subida por los docentes y la observada. No hay acceso para los estudiantes ni para los padres de familia. Dichas inconsistencias pueden obedecer al sistema de evaluación cualitativo que maneja la Institución. En las sedes rurales el sistema es de escuela nueva, el cual no permite cerrar periodos o hacer promociones anuales, dado que su metodologia es flexible, acorde al ritmo de aprendizaje de los estudiantes, lo que la plataforma si realiza, siendo incoherente con la metodología manejada por escuela nueva.</t>
  </si>
  <si>
    <t>Hay un deterioro sistemático de las plantas físicas de todas las sedes que conforman la Institución educativa, poniendo en riesgo la vida de la comunidad educativa.</t>
  </si>
  <si>
    <t>Existe un proyecto de embellecimiento de la planta física(carteleras, ornato y mantenimiento de las zonas verdes). No hay accesibilidad en ninguna de las sedes.</t>
  </si>
  <si>
    <t xml:space="preserve">Existen formatos donde se separa el uso de los espacios y cada uno de ellos cuenta con su respectivo reglamento, pero no existe un registro sistematizado ni seguimiento al uso de éstos. </t>
  </si>
  <si>
    <t>Se cuenta con un plan anual de gastos en el que se recoge la información de las necesidades, pero lo sugerido no es adquirido en su totalidad.</t>
  </si>
  <si>
    <t>Se garantiza la adquisisción de recursos, pero éstos no son suficientes y en muchas ocasiones no se entregan de manera oportuna.</t>
  </si>
  <si>
    <t>El mantenimiento de los equipos muchas veces no se realiza ni cuando sufren algun daño, permanecen malos por mucho tiempo, sin contar que en algunas sedes no se cuenta con equipos.</t>
  </si>
  <si>
    <t>No existe panorama completo de riesgos físicos en ninguna de las sedes.</t>
  </si>
  <si>
    <t>La Institución cuenta con servicios complementarios como restaurante escolar, transporte, cafeteria y programa de prevención. Estos servicios se ofrecen de manera equitativa y atendiendo a las necesidades de los estudiantes y de la comunidad en general.</t>
  </si>
  <si>
    <t>Se tiene una estrategia y cronograma definido para los estudiantes que presentan bajo desempeño académico o dificultades de interacción, existe acompañamiento por parte de los profesionales requeridos y docentes en cuanto a adaptaciones curriculares, recuperaciones constantes y atención de otras entidades. Es necesario aumentar el recurso humano para la atención de esta población y capacitación a docentes para la atención de los estudiantes con dificultades de interacción.</t>
  </si>
  <si>
    <t>La Institución tiene en cuenta los perfiles para la toma de decisiones que permiten el buen desempeño de la Institución , los cuales conllevan a los buenos resultados académicos, culturales, deportivos, entre otros.</t>
  </si>
  <si>
    <t>En la Institución no existe un plan de inducción que facilite la orientación del personal que llega, lo que dificulta la adaptación a los procesos y la optimización en el alcance de objetivos.</t>
  </si>
  <si>
    <t>La Institución no cuenta con unos lineamientos claros para la capacitación de los docentes, éstas se hacen de manera particular y no se hace seguimiento a los resultados obtenidos, no hay retroalimentación.</t>
  </si>
  <si>
    <t>La asignación académica está acorde con el perfil y la idoneidad de cada docente, al igual que la elaboración de los horarios, se hace de manera ágil, ordenada y coherente. Se hacen los ajustes cuando sean necesarios.</t>
  </si>
  <si>
    <t>PERTENENCIA DEL PERSONAL VINCULADO</t>
  </si>
  <si>
    <t>El personal se vincula e identifica con el horizonte Institucional y con las diferentes actividades que se realizan para el mejoramiento continuo de la Institución.</t>
  </si>
  <si>
    <t>Se cuenta con indicadores y referentes claros para la evaluación de los docentes que permite indentificar las debilidades y a partir de allí elaborar un plan de mejoramiento.</t>
  </si>
  <si>
    <t>La Institución no cuenta con una estrategia clara de reconocimiento ni estímulos al personal vinculado.</t>
  </si>
  <si>
    <t>No hay lineas definidas de investigación, apoyo y seguimiento.</t>
  </si>
  <si>
    <t>La Institución cuenta con un comité de convivencia que es el ente mediador y permite resolver los conflictos de forma pacifica siguiendo las rutas de atención..</t>
  </si>
  <si>
    <t>La Institución no tiene un programa establecido para el bienestar del talento humano.</t>
  </si>
  <si>
    <t>La Institución presenta periodicamente el informe presupuestal ante en consejo directivo priorizando gastos de acuerdo con las necesidades de cada sede o nivel. También se hacen análisis y proyecciones financieras.</t>
  </si>
  <si>
    <t>Hay un profesional encargado de los procesos contables y financieros ajustados a las disposiciones legales, que permiten un control efectivo del presupuesto.</t>
  </si>
  <si>
    <t>INGRESOS Y GASTOS</t>
  </si>
  <si>
    <t>Los procesos para el recaudo de ingresos son claros,obedecen a la planeación financiera. Falta socializar estos procesos con las comunidades educativas rurales.</t>
  </si>
  <si>
    <t>Los informes financieros son presentados oportunamente y dentro del marco legal, sin embargo, las comunidades rurales(por sedes) no tienen el informe detallado de ingresos y egresos.</t>
  </si>
</sst>
</file>

<file path=xl/styles.xml><?xml version="1.0" encoding="utf-8"?>
<styleSheet xmlns="http://schemas.openxmlformats.org/spreadsheetml/2006/main">
  <numFmts count="2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50">
    <font>
      <sz val="10"/>
      <name val="Arial"/>
      <family val="0"/>
    </font>
    <font>
      <sz val="8"/>
      <name val="Arial"/>
      <family val="0"/>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color indexed="8"/>
      <name val="Times New Roman"/>
      <family val="1"/>
    </font>
    <font>
      <sz val="12"/>
      <color indexed="8"/>
      <name val="Times New Roman"/>
      <family val="1"/>
    </font>
    <font>
      <b/>
      <sz val="11"/>
      <name val="Times New Roman"/>
      <family val="1"/>
    </font>
    <font>
      <sz val="11"/>
      <name val="Times New Roman"/>
      <family val="1"/>
    </font>
    <font>
      <b/>
      <sz val="11"/>
      <color indexed="8"/>
      <name val="Times New Roman"/>
      <family val="1"/>
    </font>
    <font>
      <sz val="11"/>
      <color indexed="8"/>
      <name val="Times New Roman"/>
      <family val="1"/>
    </font>
    <font>
      <sz val="11"/>
      <color indexed="52"/>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1"/>
      <name val="Times New Roman"/>
      <family val="1"/>
    </font>
    <font>
      <sz val="12"/>
      <color theme="1"/>
      <name val="Times New Roman"/>
      <family val="1"/>
    </font>
    <font>
      <b/>
      <sz val="11"/>
      <color theme="1"/>
      <name val="Times New Roman"/>
      <family val="1"/>
    </font>
    <font>
      <sz val="11"/>
      <color theme="1"/>
      <name val="Times New Roman"/>
      <family val="1"/>
    </font>
    <font>
      <sz val="11"/>
      <color theme="9" tint="0.39998000860214233"/>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92D05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style="medium"/>
    </border>
    <border>
      <left style="medium"/>
      <right style="medium"/>
      <top style="medium"/>
      <bottom/>
    </border>
    <border>
      <left style="medium"/>
      <right style="medium"/>
      <top/>
      <bottom/>
    </border>
    <border>
      <left style="medium"/>
      <right style="medium"/>
      <top/>
      <bottom style="medium"/>
    </border>
    <border>
      <left style="medium"/>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top/>
      <bottom/>
    </border>
    <border>
      <left/>
      <right style="medium"/>
      <top/>
      <bottom/>
    </border>
    <border>
      <left style="medium"/>
      <right/>
      <top/>
      <bottom style="medium"/>
    </border>
    <border>
      <left style="medium"/>
      <right style="medium"/>
      <top style="medium"/>
      <bottom style="medium"/>
    </border>
    <border>
      <left/>
      <right/>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31" borderId="0" applyNumberFormat="0" applyBorder="0" applyAlignment="0" applyProtection="0"/>
    <xf numFmtId="0" fontId="28"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181">
    <xf numFmtId="0" fontId="0" fillId="0" borderId="0" xfId="0" applyAlignment="1">
      <alignment/>
    </xf>
    <xf numFmtId="0" fontId="3" fillId="0" borderId="0" xfId="0" applyFont="1" applyAlignment="1">
      <alignment/>
    </xf>
    <xf numFmtId="0" fontId="45" fillId="0" borderId="10" xfId="51" applyFont="1" applyBorder="1" applyAlignment="1">
      <alignment horizontal="center" vertical="center" wrapText="1"/>
      <protection/>
    </xf>
    <xf numFmtId="0" fontId="46" fillId="0" borderId="10" xfId="51" applyFont="1" applyBorder="1" applyAlignment="1">
      <alignment horizontal="left" vertical="top" wrapText="1"/>
      <protection/>
    </xf>
    <xf numFmtId="0" fontId="46" fillId="0" borderId="10" xfId="51" applyFont="1" applyBorder="1" applyAlignment="1">
      <alignment wrapText="1"/>
      <protection/>
    </xf>
    <xf numFmtId="0" fontId="45" fillId="33" borderId="10" xfId="51" applyFont="1" applyFill="1" applyBorder="1" applyAlignment="1">
      <alignment horizontal="right"/>
      <protection/>
    </xf>
    <xf numFmtId="0" fontId="45" fillId="33" borderId="10" xfId="51" applyFont="1" applyFill="1" applyBorder="1" applyAlignment="1">
      <alignment/>
      <protection/>
    </xf>
    <xf numFmtId="0" fontId="46" fillId="33" borderId="10" xfId="51" applyFont="1" applyFill="1" applyBorder="1" applyAlignment="1">
      <alignment wrapText="1"/>
      <protection/>
    </xf>
    <xf numFmtId="0" fontId="3" fillId="0" borderId="0" xfId="0" applyFont="1" applyBorder="1" applyAlignment="1">
      <alignment/>
    </xf>
    <xf numFmtId="0" fontId="3" fillId="0" borderId="0" xfId="0" applyFont="1" applyBorder="1" applyAlignment="1" applyProtection="1">
      <alignment horizontal="center" vertical="center" wrapText="1"/>
      <protection/>
    </xf>
    <xf numFmtId="0" fontId="2" fillId="0" borderId="0" xfId="0" applyFont="1" applyBorder="1" applyAlignment="1" applyProtection="1">
      <alignment horizontal="left" vertical="center" wrapText="1"/>
      <protection/>
    </xf>
    <xf numFmtId="0" fontId="2"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wrapText="1"/>
      <protection/>
    </xf>
    <xf numFmtId="0" fontId="45" fillId="0" borderId="11" xfId="51" applyFont="1" applyBorder="1" applyAlignment="1">
      <alignment horizontal="center" vertical="center" wrapText="1"/>
      <protection/>
    </xf>
    <xf numFmtId="0" fontId="45" fillId="0" borderId="12" xfId="51" applyFont="1" applyBorder="1" applyAlignment="1">
      <alignment horizontal="center" vertical="center" wrapText="1"/>
      <protection/>
    </xf>
    <xf numFmtId="0" fontId="45" fillId="0" borderId="13" xfId="51" applyFont="1" applyBorder="1" applyAlignment="1">
      <alignment horizontal="center" vertical="center" wrapText="1"/>
      <protection/>
    </xf>
    <xf numFmtId="0" fontId="46" fillId="0" borderId="11" xfId="51" applyFont="1" applyBorder="1" applyAlignment="1">
      <alignment wrapText="1"/>
      <protection/>
    </xf>
    <xf numFmtId="0" fontId="46" fillId="0" borderId="12" xfId="51" applyFont="1" applyBorder="1" applyAlignment="1">
      <alignment wrapText="1"/>
      <protection/>
    </xf>
    <xf numFmtId="0" fontId="46" fillId="0" borderId="13" xfId="51" applyFont="1" applyBorder="1" applyAlignment="1">
      <alignment wrapText="1"/>
      <protection/>
    </xf>
    <xf numFmtId="0" fontId="46" fillId="0" borderId="11" xfId="51" applyFont="1" applyBorder="1" applyAlignment="1">
      <alignment horizontal="left" vertical="top" wrapText="1"/>
      <protection/>
    </xf>
    <xf numFmtId="0" fontId="46" fillId="0" borderId="13" xfId="51" applyFont="1" applyBorder="1" applyAlignment="1">
      <alignment horizontal="left" vertical="top" wrapText="1"/>
      <protection/>
    </xf>
    <xf numFmtId="0" fontId="46" fillId="0" borderId="12" xfId="51" applyFont="1" applyBorder="1" applyAlignment="1">
      <alignment horizontal="left" vertical="top" wrapText="1"/>
      <protection/>
    </xf>
    <xf numFmtId="0" fontId="2" fillId="0" borderId="0" xfId="0" applyFont="1" applyBorder="1" applyAlignment="1" applyProtection="1">
      <alignment horizontal="center" vertical="center" wrapText="1"/>
      <protection/>
    </xf>
    <xf numFmtId="0" fontId="45" fillId="34" borderId="0" xfId="51" applyFont="1" applyFill="1" applyBorder="1" applyAlignment="1">
      <alignment horizontal="center" vertical="center" wrapText="1"/>
      <protection/>
    </xf>
    <xf numFmtId="0" fontId="2" fillId="0" borderId="0" xfId="0" applyFont="1" applyBorder="1" applyAlignment="1" applyProtection="1">
      <alignment horizontal="left" vertical="center" wrapText="1"/>
      <protection/>
    </xf>
    <xf numFmtId="1" fontId="2" fillId="0" borderId="0" xfId="0" applyNumberFormat="1" applyFont="1" applyBorder="1" applyAlignment="1" applyProtection="1">
      <alignment horizontal="left" vertical="center" wrapText="1"/>
      <protection/>
    </xf>
    <xf numFmtId="0" fontId="2" fillId="0" borderId="0" xfId="0" applyFont="1" applyBorder="1" applyAlignment="1" applyProtection="1">
      <alignment horizontal="center" vertical="center"/>
      <protection/>
    </xf>
    <xf numFmtId="0" fontId="46" fillId="0" borderId="11" xfId="51" applyFont="1" applyBorder="1" applyAlignment="1">
      <alignment horizontal="center" wrapText="1"/>
      <protection/>
    </xf>
    <xf numFmtId="0" fontId="46" fillId="0" borderId="12" xfId="51" applyFont="1" applyBorder="1" applyAlignment="1">
      <alignment horizontal="center" wrapText="1"/>
      <protection/>
    </xf>
    <xf numFmtId="0" fontId="46" fillId="0" borderId="13" xfId="51" applyFont="1" applyBorder="1" applyAlignment="1">
      <alignment horizontal="center" wrapText="1"/>
      <protection/>
    </xf>
    <xf numFmtId="0" fontId="45" fillId="7" borderId="11" xfId="51" applyFont="1" applyFill="1" applyBorder="1" applyAlignment="1">
      <alignment wrapText="1"/>
      <protection/>
    </xf>
    <xf numFmtId="0" fontId="45" fillId="7" borderId="13" xfId="51" applyFont="1" applyFill="1" applyBorder="1" applyAlignment="1">
      <alignment wrapText="1"/>
      <protection/>
    </xf>
    <xf numFmtId="0" fontId="45" fillId="34" borderId="14" xfId="51" applyFont="1" applyFill="1" applyBorder="1" applyAlignment="1">
      <alignment horizontal="center" vertical="center" wrapText="1"/>
      <protection/>
    </xf>
    <xf numFmtId="0" fontId="45" fillId="34" borderId="15" xfId="51" applyFont="1" applyFill="1" applyBorder="1" applyAlignment="1">
      <alignment horizontal="center" vertical="center" wrapText="1"/>
      <protection/>
    </xf>
    <xf numFmtId="0" fontId="45" fillId="34" borderId="16" xfId="51" applyFont="1" applyFill="1" applyBorder="1" applyAlignment="1">
      <alignment horizontal="center" vertical="center" wrapText="1"/>
      <protection/>
    </xf>
    <xf numFmtId="0" fontId="45" fillId="0" borderId="14" xfId="51" applyFont="1" applyBorder="1" applyAlignment="1">
      <alignment horizontal="center" vertical="center" wrapText="1"/>
      <protection/>
    </xf>
    <xf numFmtId="0" fontId="45" fillId="0" borderId="15" xfId="51" applyFont="1" applyBorder="1" applyAlignment="1">
      <alignment horizontal="center" vertical="center" wrapText="1"/>
      <protection/>
    </xf>
    <xf numFmtId="0" fontId="45" fillId="0" borderId="16" xfId="51" applyFont="1" applyBorder="1" applyAlignment="1">
      <alignment horizontal="center" vertical="center" wrapText="1"/>
      <protection/>
    </xf>
    <xf numFmtId="0" fontId="45" fillId="0" borderId="17" xfId="51" applyFont="1" applyBorder="1" applyAlignment="1">
      <alignment horizontal="center" vertical="center" wrapText="1"/>
      <protection/>
    </xf>
    <xf numFmtId="0" fontId="45" fillId="0" borderId="18" xfId="51" applyFont="1" applyBorder="1" applyAlignment="1">
      <alignment horizontal="center" vertical="center" wrapText="1"/>
      <protection/>
    </xf>
    <xf numFmtId="0" fontId="45" fillId="0" borderId="19" xfId="51" applyFont="1" applyBorder="1" applyAlignment="1">
      <alignment horizontal="center" vertical="center" wrapText="1"/>
      <protection/>
    </xf>
    <xf numFmtId="0" fontId="45" fillId="0" borderId="20" xfId="51" applyFont="1" applyBorder="1" applyAlignment="1">
      <alignment horizontal="center" vertical="center" wrapText="1"/>
      <protection/>
    </xf>
    <xf numFmtId="0" fontId="45" fillId="0" borderId="21" xfId="51" applyFont="1" applyBorder="1" applyAlignment="1">
      <alignment horizontal="center" vertical="center" wrapText="1"/>
      <protection/>
    </xf>
    <xf numFmtId="0" fontId="45" fillId="0" borderId="10" xfId="51" applyFont="1" applyBorder="1" applyAlignment="1">
      <alignment horizontal="center" vertical="center" wrapText="1"/>
      <protection/>
    </xf>
    <xf numFmtId="0" fontId="45" fillId="7" borderId="11" xfId="51" applyFont="1" applyFill="1" applyBorder="1" applyAlignment="1">
      <alignment/>
      <protection/>
    </xf>
    <xf numFmtId="0" fontId="45" fillId="7" borderId="13" xfId="51" applyFont="1" applyFill="1" applyBorder="1" applyAlignment="1">
      <alignment/>
      <protection/>
    </xf>
    <xf numFmtId="0" fontId="23" fillId="0" borderId="0" xfId="0" applyFont="1" applyAlignment="1" applyProtection="1">
      <alignment horizontal="center" vertical="center" wrapText="1"/>
      <protection/>
    </xf>
    <xf numFmtId="0" fontId="24" fillId="0" borderId="0" xfId="0" applyFont="1" applyAlignment="1">
      <alignment/>
    </xf>
    <xf numFmtId="0" fontId="24" fillId="0" borderId="0" xfId="0" applyFont="1" applyBorder="1" applyAlignment="1" applyProtection="1">
      <alignment vertical="center" wrapText="1"/>
      <protection/>
    </xf>
    <xf numFmtId="0" fontId="24" fillId="0" borderId="0" xfId="0" applyFont="1" applyBorder="1" applyAlignment="1" applyProtection="1">
      <alignment horizontal="left" vertical="center" wrapText="1"/>
      <protection/>
    </xf>
    <xf numFmtId="0" fontId="24" fillId="0" borderId="0" xfId="0" applyFont="1" applyBorder="1" applyAlignment="1" applyProtection="1">
      <alignment horizontal="center" vertical="center" wrapText="1"/>
      <protection/>
    </xf>
    <xf numFmtId="0" fontId="24" fillId="0" borderId="0" xfId="0" applyFont="1" applyBorder="1" applyAlignment="1">
      <alignment/>
    </xf>
    <xf numFmtId="0" fontId="47" fillId="34" borderId="0" xfId="51" applyFont="1" applyFill="1" applyBorder="1" applyAlignment="1">
      <alignment horizontal="center" vertical="center" wrapText="1"/>
      <protection/>
    </xf>
    <xf numFmtId="0" fontId="23" fillId="0" borderId="0" xfId="0" applyFont="1" applyBorder="1" applyAlignment="1" applyProtection="1">
      <alignment horizontal="left" vertical="center" wrapText="1"/>
      <protection/>
    </xf>
    <xf numFmtId="0" fontId="23" fillId="0" borderId="0" xfId="0" applyFont="1" applyBorder="1" applyAlignment="1" applyProtection="1">
      <alignment horizontal="right" vertical="center"/>
      <protection/>
    </xf>
    <xf numFmtId="1" fontId="23" fillId="0" borderId="0" xfId="0" applyNumberFormat="1" applyFont="1" applyBorder="1" applyAlignment="1" applyProtection="1">
      <alignment horizontal="left" vertical="center" wrapText="1"/>
      <protection/>
    </xf>
    <xf numFmtId="0" fontId="23" fillId="0" borderId="0" xfId="0" applyFont="1" applyBorder="1" applyAlignment="1" applyProtection="1">
      <alignment horizontal="left" vertical="center" wrapText="1"/>
      <protection/>
    </xf>
    <xf numFmtId="0" fontId="23" fillId="0" borderId="0" xfId="0" applyFont="1" applyBorder="1" applyAlignment="1" applyProtection="1">
      <alignment horizontal="center" vertical="center"/>
      <protection/>
    </xf>
    <xf numFmtId="0" fontId="47" fillId="34" borderId="14" xfId="0" applyFont="1" applyFill="1" applyBorder="1" applyAlignment="1">
      <alignment horizontal="center" vertical="center" wrapText="1"/>
    </xf>
    <xf numFmtId="0" fontId="47" fillId="34" borderId="15" xfId="0" applyFont="1" applyFill="1" applyBorder="1" applyAlignment="1">
      <alignment horizontal="center" vertical="center" wrapText="1"/>
    </xf>
    <xf numFmtId="0" fontId="47" fillId="34" borderId="16" xfId="0" applyFont="1" applyFill="1" applyBorder="1" applyAlignment="1">
      <alignment horizontal="center" vertical="center" wrapText="1"/>
    </xf>
    <xf numFmtId="0" fontId="47" fillId="0" borderId="11" xfId="0" applyFont="1" applyBorder="1" applyAlignment="1">
      <alignment horizontal="center" vertical="center" wrapText="1"/>
    </xf>
    <xf numFmtId="0" fontId="47" fillId="0" borderId="14" xfId="0" applyFont="1" applyBorder="1" applyAlignment="1">
      <alignment horizontal="center" vertical="center" wrapText="1"/>
    </xf>
    <xf numFmtId="0" fontId="47" fillId="0" borderId="15" xfId="0" applyFont="1" applyBorder="1" applyAlignment="1">
      <alignment horizontal="center" vertical="center" wrapText="1"/>
    </xf>
    <xf numFmtId="0" fontId="47" fillId="0" borderId="16" xfId="0" applyFont="1" applyBorder="1" applyAlignment="1">
      <alignment horizontal="center" vertical="center" wrapText="1"/>
    </xf>
    <xf numFmtId="0" fontId="47" fillId="0" borderId="13" xfId="0" applyFont="1" applyBorder="1" applyAlignment="1">
      <alignment horizontal="center" vertical="center" wrapText="1"/>
    </xf>
    <xf numFmtId="0" fontId="47" fillId="0" borderId="10" xfId="0" applyFont="1" applyBorder="1" applyAlignment="1">
      <alignment horizontal="center" vertical="center" wrapText="1"/>
    </xf>
    <xf numFmtId="0" fontId="48" fillId="0" borderId="10" xfId="0" applyFont="1" applyBorder="1" applyAlignment="1">
      <alignment horizontal="left" vertical="top" wrapText="1"/>
    </xf>
    <xf numFmtId="0" fontId="48" fillId="0" borderId="10" xfId="0" applyFont="1" applyBorder="1" applyAlignment="1">
      <alignment wrapText="1"/>
    </xf>
    <xf numFmtId="0" fontId="47" fillId="0" borderId="12" xfId="0" applyFont="1" applyBorder="1" applyAlignment="1">
      <alignment horizontal="center" vertical="center" wrapText="1"/>
    </xf>
    <xf numFmtId="0" fontId="48" fillId="0" borderId="20" xfId="0" applyFont="1" applyBorder="1" applyAlignment="1">
      <alignment wrapText="1"/>
    </xf>
    <xf numFmtId="0" fontId="48" fillId="0" borderId="10" xfId="0" applyFont="1" applyBorder="1" applyAlignment="1">
      <alignment vertical="top" wrapText="1"/>
    </xf>
    <xf numFmtId="0" fontId="48" fillId="0" borderId="11" xfId="0" applyFont="1" applyBorder="1" applyAlignment="1">
      <alignment wrapText="1"/>
    </xf>
    <xf numFmtId="0" fontId="47" fillId="33" borderId="10" xfId="0" applyFont="1" applyFill="1" applyBorder="1" applyAlignment="1">
      <alignment horizontal="right"/>
    </xf>
    <xf numFmtId="0" fontId="23" fillId="33" borderId="10" xfId="0" applyFont="1" applyFill="1" applyBorder="1" applyAlignment="1">
      <alignment horizontal="right"/>
    </xf>
    <xf numFmtId="0" fontId="49" fillId="33" borderId="22" xfId="0" applyFont="1" applyFill="1" applyBorder="1" applyAlignment="1">
      <alignment horizontal="center"/>
    </xf>
    <xf numFmtId="0" fontId="48" fillId="0" borderId="22" xfId="0" applyFont="1" applyBorder="1" applyAlignment="1">
      <alignment wrapText="1"/>
    </xf>
    <xf numFmtId="0" fontId="47" fillId="33" borderId="11" xfId="0" applyFont="1" applyFill="1" applyBorder="1" applyAlignment="1">
      <alignment horizontal="right" wrapText="1"/>
    </xf>
    <xf numFmtId="0" fontId="48" fillId="33" borderId="11" xfId="0" applyFont="1" applyFill="1" applyBorder="1" applyAlignment="1">
      <alignment horizontal="center" wrapText="1"/>
    </xf>
    <xf numFmtId="0" fontId="47" fillId="33" borderId="13" xfId="0" applyFont="1" applyFill="1" applyBorder="1" applyAlignment="1">
      <alignment horizontal="right" wrapText="1"/>
    </xf>
    <xf numFmtId="0" fontId="47" fillId="33" borderId="12" xfId="0" applyFont="1" applyFill="1" applyBorder="1" applyAlignment="1">
      <alignment horizontal="right" wrapText="1"/>
    </xf>
    <xf numFmtId="0" fontId="48" fillId="33" borderId="12" xfId="0" applyFont="1" applyFill="1" applyBorder="1" applyAlignment="1">
      <alignment horizontal="center" wrapText="1"/>
    </xf>
    <xf numFmtId="0" fontId="48" fillId="0" borderId="11" xfId="0" applyFont="1" applyBorder="1" applyAlignment="1">
      <alignment horizontal="left" vertical="top"/>
    </xf>
    <xf numFmtId="0" fontId="48" fillId="0" borderId="11" xfId="0" applyFont="1" applyBorder="1" applyAlignment="1">
      <alignment wrapText="1"/>
    </xf>
    <xf numFmtId="0" fontId="48" fillId="0" borderId="12" xfId="0" applyFont="1" applyBorder="1" applyAlignment="1">
      <alignment horizontal="left" vertical="top"/>
    </xf>
    <xf numFmtId="0" fontId="48" fillId="0" borderId="12" xfId="0" applyFont="1" applyBorder="1" applyAlignment="1">
      <alignment wrapText="1"/>
    </xf>
    <xf numFmtId="0" fontId="48" fillId="0" borderId="13" xfId="0" applyFont="1" applyBorder="1" applyAlignment="1">
      <alignment horizontal="left" vertical="top"/>
    </xf>
    <xf numFmtId="0" fontId="48" fillId="0" borderId="13" xfId="0" applyFont="1" applyBorder="1" applyAlignment="1">
      <alignment wrapText="1"/>
    </xf>
    <xf numFmtId="0" fontId="48" fillId="0" borderId="22" xfId="0" applyFont="1" applyBorder="1" applyAlignment="1">
      <alignment horizontal="left" vertical="top"/>
    </xf>
    <xf numFmtId="0" fontId="48" fillId="0" borderId="16" xfId="0" applyFont="1" applyBorder="1" applyAlignment="1">
      <alignment wrapText="1"/>
    </xf>
    <xf numFmtId="0" fontId="48" fillId="0" borderId="11" xfId="0" applyFont="1" applyBorder="1" applyAlignment="1">
      <alignment horizontal="left" vertical="top" wrapText="1"/>
    </xf>
    <xf numFmtId="0" fontId="48" fillId="0" borderId="12" xfId="0" applyFont="1" applyBorder="1" applyAlignment="1">
      <alignment horizontal="left" vertical="top" wrapText="1"/>
    </xf>
    <xf numFmtId="0" fontId="48" fillId="0" borderId="13" xfId="0" applyFont="1" applyBorder="1" applyAlignment="1">
      <alignment horizontal="left" vertical="top" wrapText="1"/>
    </xf>
    <xf numFmtId="0" fontId="48" fillId="33" borderId="11" xfId="0" applyFont="1" applyFill="1" applyBorder="1" applyAlignment="1">
      <alignment wrapText="1"/>
    </xf>
    <xf numFmtId="0" fontId="48" fillId="33" borderId="13" xfId="0" applyFont="1" applyFill="1" applyBorder="1" applyAlignment="1">
      <alignment wrapText="1"/>
    </xf>
    <xf numFmtId="0" fontId="47" fillId="33" borderId="10" xfId="0" applyFont="1" applyFill="1" applyBorder="1" applyAlignment="1">
      <alignment/>
    </xf>
    <xf numFmtId="0" fontId="48" fillId="33" borderId="10" xfId="0" applyFont="1" applyFill="1" applyBorder="1" applyAlignment="1">
      <alignment wrapText="1"/>
    </xf>
    <xf numFmtId="0" fontId="48" fillId="0" borderId="10" xfId="0" applyFont="1" applyBorder="1" applyAlignment="1">
      <alignment horizontal="center" wrapText="1"/>
    </xf>
    <xf numFmtId="0" fontId="48" fillId="33" borderId="10" xfId="0" applyFont="1" applyFill="1" applyBorder="1" applyAlignment="1">
      <alignment horizontal="center" wrapText="1"/>
    </xf>
    <xf numFmtId="0" fontId="47" fillId="0" borderId="17" xfId="0" applyFont="1" applyBorder="1" applyAlignment="1">
      <alignment horizontal="center" vertical="center" wrapText="1"/>
    </xf>
    <xf numFmtId="0" fontId="47" fillId="0" borderId="18" xfId="0" applyFont="1" applyBorder="1" applyAlignment="1">
      <alignment horizontal="center" vertical="center" wrapText="1"/>
    </xf>
    <xf numFmtId="0" fontId="47" fillId="7" borderId="10" xfId="0" applyFont="1" applyFill="1" applyBorder="1" applyAlignment="1">
      <alignment horizontal="right"/>
    </xf>
    <xf numFmtId="0" fontId="48" fillId="0" borderId="11" xfId="0" applyFont="1" applyBorder="1" applyAlignment="1">
      <alignment horizontal="center" wrapText="1"/>
    </xf>
    <xf numFmtId="0" fontId="47" fillId="0" borderId="21" xfId="0" applyFont="1" applyBorder="1" applyAlignment="1">
      <alignment horizontal="center" vertical="center" wrapText="1"/>
    </xf>
    <xf numFmtId="0" fontId="47" fillId="0" borderId="10" xfId="0" applyFont="1" applyBorder="1" applyAlignment="1">
      <alignment horizontal="center" vertical="center" wrapText="1"/>
    </xf>
    <xf numFmtId="0" fontId="47" fillId="7" borderId="10" xfId="0" applyFont="1" applyFill="1" applyBorder="1" applyAlignment="1">
      <alignment horizontal="center" wrapText="1"/>
    </xf>
    <xf numFmtId="0" fontId="48" fillId="0" borderId="13" xfId="0" applyFont="1" applyBorder="1" applyAlignment="1">
      <alignment horizontal="center" wrapText="1"/>
    </xf>
    <xf numFmtId="0" fontId="47" fillId="0" borderId="10" xfId="0" applyFont="1" applyBorder="1" applyAlignment="1">
      <alignment horizontal="center" wrapText="1"/>
    </xf>
    <xf numFmtId="0" fontId="48" fillId="0" borderId="11" xfId="0" applyFont="1" applyBorder="1" applyAlignment="1">
      <alignment horizontal="center" wrapText="1"/>
    </xf>
    <xf numFmtId="0" fontId="48" fillId="0" borderId="13" xfId="0" applyFont="1" applyBorder="1" applyAlignment="1">
      <alignment horizontal="center" wrapText="1"/>
    </xf>
    <xf numFmtId="0" fontId="47" fillId="33" borderId="11" xfId="0" applyFont="1" applyFill="1" applyBorder="1" applyAlignment="1">
      <alignment horizontal="right"/>
    </xf>
    <xf numFmtId="0" fontId="47" fillId="33" borderId="13" xfId="0" applyFont="1" applyFill="1" applyBorder="1" applyAlignment="1">
      <alignment horizontal="right"/>
    </xf>
    <xf numFmtId="0" fontId="48" fillId="33" borderId="13" xfId="0" applyFont="1" applyFill="1" applyBorder="1" applyAlignment="1">
      <alignment horizontal="center" wrapText="1"/>
    </xf>
    <xf numFmtId="0" fontId="48" fillId="0" borderId="12" xfId="0" applyFont="1" applyBorder="1" applyAlignment="1">
      <alignment horizontal="center" wrapText="1"/>
    </xf>
    <xf numFmtId="0" fontId="47" fillId="33" borderId="12" xfId="0" applyFont="1" applyFill="1" applyBorder="1" applyAlignment="1">
      <alignment horizontal="right"/>
    </xf>
    <xf numFmtId="0" fontId="47" fillId="7" borderId="11" xfId="0" applyFont="1" applyFill="1" applyBorder="1" applyAlignment="1">
      <alignment horizontal="right"/>
    </xf>
    <xf numFmtId="0" fontId="47" fillId="0" borderId="19" xfId="0" applyFont="1" applyBorder="1" applyAlignment="1">
      <alignment horizontal="center" vertical="center" wrapText="1"/>
    </xf>
    <xf numFmtId="0" fontId="47" fillId="0" borderId="20" xfId="0" applyFont="1" applyBorder="1" applyAlignment="1">
      <alignment horizontal="center" vertical="center" wrapText="1"/>
    </xf>
    <xf numFmtId="0" fontId="47" fillId="7" borderId="12" xfId="0" applyFont="1" applyFill="1" applyBorder="1" applyAlignment="1">
      <alignment horizontal="right"/>
    </xf>
    <xf numFmtId="0" fontId="47" fillId="7" borderId="13" xfId="0" applyFont="1" applyFill="1" applyBorder="1" applyAlignment="1">
      <alignment horizontal="right"/>
    </xf>
    <xf numFmtId="0" fontId="47" fillId="7" borderId="10" xfId="0" applyFont="1" applyFill="1" applyBorder="1" applyAlignment="1">
      <alignment wrapText="1"/>
    </xf>
    <xf numFmtId="0" fontId="3" fillId="0" borderId="0" xfId="0" applyFont="1" applyAlignment="1" applyProtection="1">
      <alignment/>
      <protection/>
    </xf>
    <xf numFmtId="0" fontId="2" fillId="0" borderId="0" xfId="0" applyFont="1" applyAlignment="1" applyProtection="1">
      <alignment horizontal="center" vertical="center" wrapText="1"/>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protection/>
    </xf>
    <xf numFmtId="0" fontId="3" fillId="0" borderId="0" xfId="0" applyFont="1" applyBorder="1" applyAlignment="1" applyProtection="1">
      <alignment/>
      <protection/>
    </xf>
    <xf numFmtId="0" fontId="3" fillId="0" borderId="0" xfId="0" applyFont="1" applyBorder="1" applyAlignment="1" applyProtection="1">
      <alignment vertical="center" wrapText="1"/>
      <protection/>
    </xf>
    <xf numFmtId="0" fontId="3" fillId="0" borderId="0" xfId="0" applyFont="1" applyBorder="1" applyAlignment="1" applyProtection="1">
      <alignment horizontal="left" vertical="center" wrapText="1"/>
      <protection/>
    </xf>
    <xf numFmtId="0" fontId="3" fillId="0" borderId="0" xfId="0" applyFont="1" applyBorder="1" applyAlignment="1" applyProtection="1">
      <alignment horizontal="center" vertical="center"/>
      <protection/>
    </xf>
    <xf numFmtId="0" fontId="3" fillId="0" borderId="0" xfId="0" applyFont="1" applyAlignment="1" applyProtection="1">
      <alignment horizontal="left" vertical="center" wrapText="1"/>
      <protection/>
    </xf>
    <xf numFmtId="0" fontId="45" fillId="34" borderId="14" xfId="0" applyFont="1" applyFill="1" applyBorder="1" applyAlignment="1">
      <alignment horizontal="center" vertical="center" wrapText="1"/>
    </xf>
    <xf numFmtId="0" fontId="45" fillId="34" borderId="15" xfId="0" applyFont="1" applyFill="1" applyBorder="1" applyAlignment="1">
      <alignment horizontal="center" vertical="center" wrapText="1"/>
    </xf>
    <xf numFmtId="0" fontId="45" fillId="34" borderId="16" xfId="0" applyFont="1" applyFill="1" applyBorder="1" applyAlignment="1">
      <alignment horizontal="center" vertical="center" wrapText="1"/>
    </xf>
    <xf numFmtId="0" fontId="45" fillId="0" borderId="11" xfId="0" applyFont="1" applyBorder="1" applyAlignment="1">
      <alignment horizontal="center" vertical="center" wrapText="1"/>
    </xf>
    <xf numFmtId="0" fontId="45" fillId="0" borderId="14" xfId="0" applyFont="1" applyBorder="1" applyAlignment="1">
      <alignment horizontal="center" vertical="center" wrapText="1"/>
    </xf>
    <xf numFmtId="0" fontId="45" fillId="0" borderId="15" xfId="0" applyFont="1" applyBorder="1" applyAlignment="1">
      <alignment horizontal="center" vertical="center" wrapText="1"/>
    </xf>
    <xf numFmtId="0" fontId="45" fillId="0" borderId="16" xfId="0" applyFont="1" applyBorder="1" applyAlignment="1">
      <alignment horizontal="center" vertical="center" wrapText="1"/>
    </xf>
    <xf numFmtId="0" fontId="45" fillId="0" borderId="10" xfId="0" applyFont="1" applyBorder="1" applyAlignment="1">
      <alignment horizontal="left" vertical="center" wrapText="1"/>
    </xf>
    <xf numFmtId="0" fontId="45" fillId="0" borderId="12" xfId="0" applyFont="1" applyBorder="1" applyAlignment="1">
      <alignment horizontal="center" vertical="center" wrapText="1"/>
    </xf>
    <xf numFmtId="0" fontId="45" fillId="0" borderId="11" xfId="0" applyFont="1" applyBorder="1" applyAlignment="1">
      <alignment horizontal="left" wrapText="1"/>
    </xf>
    <xf numFmtId="0" fontId="45" fillId="0" borderId="12" xfId="0" applyFont="1" applyBorder="1" applyAlignment="1">
      <alignment horizontal="left" wrapText="1"/>
    </xf>
    <xf numFmtId="0" fontId="45" fillId="0" borderId="13" xfId="0" applyFont="1" applyBorder="1" applyAlignment="1">
      <alignment horizontal="center" vertical="center" wrapText="1"/>
    </xf>
    <xf numFmtId="0" fontId="45" fillId="0" borderId="13" xfId="0" applyFont="1" applyBorder="1" applyAlignment="1">
      <alignment horizontal="left" wrapText="1"/>
    </xf>
    <xf numFmtId="0" fontId="46" fillId="0" borderId="10" xfId="0" applyFont="1" applyBorder="1" applyAlignment="1">
      <alignment horizontal="left" vertical="top" wrapText="1"/>
    </xf>
    <xf numFmtId="0" fontId="46"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46" fillId="0" borderId="10" xfId="0" applyFont="1" applyBorder="1" applyAlignment="1">
      <alignment horizontal="left" wrapText="1"/>
    </xf>
    <xf numFmtId="0" fontId="45" fillId="33" borderId="10" xfId="0" applyFont="1" applyFill="1" applyBorder="1" applyAlignment="1">
      <alignment horizontal="right"/>
    </xf>
    <xf numFmtId="0" fontId="45" fillId="33" borderId="10" xfId="0" applyFont="1" applyFill="1" applyBorder="1" applyAlignment="1">
      <alignment horizontal="center" vertical="center"/>
    </xf>
    <xf numFmtId="0" fontId="46" fillId="33" borderId="10" xfId="0" applyFont="1" applyFill="1" applyBorder="1" applyAlignment="1">
      <alignment horizontal="left" wrapText="1"/>
    </xf>
    <xf numFmtId="0" fontId="46" fillId="0" borderId="11" xfId="0" applyFont="1" applyBorder="1" applyAlignment="1">
      <alignment horizontal="left" vertical="top" wrapText="1"/>
    </xf>
    <xf numFmtId="0" fontId="46" fillId="0" borderId="11" xfId="0" applyFont="1" applyBorder="1" applyAlignment="1">
      <alignment horizontal="center" vertical="center" wrapText="1"/>
    </xf>
    <xf numFmtId="0" fontId="46" fillId="0" borderId="11" xfId="0" applyFont="1" applyBorder="1" applyAlignment="1">
      <alignment horizontal="left" wrapText="1"/>
    </xf>
    <xf numFmtId="0" fontId="46" fillId="0" borderId="12" xfId="0" applyFont="1" applyBorder="1" applyAlignment="1">
      <alignment horizontal="left" vertical="top" wrapText="1"/>
    </xf>
    <xf numFmtId="0" fontId="46" fillId="0" borderId="12" xfId="0" applyFont="1" applyBorder="1" applyAlignment="1">
      <alignment horizontal="center" vertical="center" wrapText="1"/>
    </xf>
    <xf numFmtId="0" fontId="46" fillId="0" borderId="12" xfId="0" applyFont="1" applyBorder="1" applyAlignment="1">
      <alignment horizontal="left" wrapText="1"/>
    </xf>
    <xf numFmtId="0" fontId="46" fillId="0" borderId="13" xfId="0" applyFont="1" applyBorder="1" applyAlignment="1">
      <alignment horizontal="left" vertical="top" wrapText="1"/>
    </xf>
    <xf numFmtId="0" fontId="46" fillId="0" borderId="13" xfId="0" applyFont="1" applyBorder="1" applyAlignment="1">
      <alignment horizontal="center" vertical="center" wrapText="1"/>
    </xf>
    <xf numFmtId="0" fontId="46" fillId="0" borderId="13" xfId="0" applyFont="1" applyBorder="1" applyAlignment="1">
      <alignment horizontal="left" wrapText="1"/>
    </xf>
    <xf numFmtId="0" fontId="46" fillId="0" borderId="10" xfId="0" applyFont="1" applyBorder="1" applyAlignment="1">
      <alignment vertical="top" wrapText="1"/>
    </xf>
    <xf numFmtId="0" fontId="46" fillId="0" borderId="11" xfId="0" applyFont="1" applyFill="1" applyBorder="1" applyAlignment="1">
      <alignment horizontal="left" vertical="top" wrapText="1"/>
    </xf>
    <xf numFmtId="0" fontId="46" fillId="0" borderId="12" xfId="0" applyFont="1" applyFill="1" applyBorder="1" applyAlignment="1">
      <alignment horizontal="left" vertical="top" wrapText="1"/>
    </xf>
    <xf numFmtId="0" fontId="46" fillId="0" borderId="13" xfId="0" applyFont="1" applyFill="1" applyBorder="1" applyAlignment="1">
      <alignment horizontal="left" vertical="top" wrapText="1"/>
    </xf>
    <xf numFmtId="0" fontId="45" fillId="33" borderId="22" xfId="0" applyFont="1" applyFill="1" applyBorder="1" applyAlignment="1">
      <alignment horizontal="right"/>
    </xf>
    <xf numFmtId="0" fontId="45" fillId="33" borderId="16" xfId="0" applyFont="1" applyFill="1" applyBorder="1" applyAlignment="1">
      <alignment horizontal="center" vertical="center"/>
    </xf>
    <xf numFmtId="0" fontId="46" fillId="33" borderId="16" xfId="0" applyFont="1" applyFill="1" applyBorder="1" applyAlignment="1">
      <alignment horizontal="left" wrapText="1"/>
    </xf>
    <xf numFmtId="0" fontId="45" fillId="0" borderId="23" xfId="0" applyFont="1" applyBorder="1" applyAlignment="1">
      <alignment horizontal="center" vertical="center" wrapText="1"/>
    </xf>
    <xf numFmtId="0" fontId="46" fillId="0" borderId="22" xfId="0" applyFont="1" applyBorder="1" applyAlignment="1">
      <alignment horizontal="center" vertical="center" wrapText="1"/>
    </xf>
    <xf numFmtId="0" fontId="46" fillId="0" borderId="22" xfId="0" applyFont="1" applyBorder="1" applyAlignment="1">
      <alignment horizontal="left" vertical="top" wrapText="1"/>
    </xf>
    <xf numFmtId="0" fontId="46" fillId="0" borderId="10" xfId="0" applyFont="1" applyFill="1" applyBorder="1" applyAlignment="1">
      <alignment horizontal="left" vertical="top" wrapText="1"/>
    </xf>
    <xf numFmtId="0" fontId="46" fillId="0" borderId="22" xfId="0" applyFont="1" applyBorder="1" applyAlignment="1">
      <alignment horizontal="left" wrapText="1"/>
    </xf>
    <xf numFmtId="0" fontId="45" fillId="0" borderId="17" xfId="0" applyFont="1" applyBorder="1" applyAlignment="1">
      <alignment horizontal="center" vertical="center" wrapText="1"/>
    </xf>
    <xf numFmtId="0" fontId="45" fillId="0" borderId="18" xfId="0" applyFont="1" applyBorder="1" applyAlignment="1">
      <alignment horizontal="center" vertical="center" wrapText="1"/>
    </xf>
    <xf numFmtId="0" fontId="45" fillId="7" borderId="11" xfId="0" applyFont="1" applyFill="1" applyBorder="1" applyAlignment="1">
      <alignment horizontal="center" vertical="center"/>
    </xf>
    <xf numFmtId="0" fontId="45" fillId="0" borderId="19" xfId="0" applyFont="1" applyBorder="1" applyAlignment="1">
      <alignment horizontal="center" vertical="center" wrapText="1"/>
    </xf>
    <xf numFmtId="0" fontId="45" fillId="0" borderId="20" xfId="0" applyFont="1" applyBorder="1" applyAlignment="1">
      <alignment horizontal="center" vertical="center" wrapText="1"/>
    </xf>
    <xf numFmtId="0" fontId="45" fillId="7" borderId="13" xfId="0" applyFont="1" applyFill="1" applyBorder="1" applyAlignment="1">
      <alignment horizontal="center" vertical="center"/>
    </xf>
    <xf numFmtId="0" fontId="45" fillId="7" borderId="11" xfId="0" applyFont="1" applyFill="1" applyBorder="1" applyAlignment="1">
      <alignment horizontal="center" vertical="center" wrapText="1"/>
    </xf>
    <xf numFmtId="0" fontId="45" fillId="0" borderId="21" xfId="0" applyFont="1" applyBorder="1" applyAlignment="1">
      <alignment horizontal="center" vertical="center" wrapText="1"/>
    </xf>
    <xf numFmtId="0" fontId="45" fillId="0" borderId="10" xfId="0" applyFont="1" applyBorder="1" applyAlignment="1">
      <alignment horizontal="center" vertical="center" wrapText="1"/>
    </xf>
    <xf numFmtId="0" fontId="45" fillId="7" borderId="13" xfId="0"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657225</xdr:colOff>
      <xdr:row>0</xdr:row>
      <xdr:rowOff>0</xdr:rowOff>
    </xdr:from>
    <xdr:ext cx="190500" cy="266700"/>
    <xdr:sp fLocksText="0">
      <xdr:nvSpPr>
        <xdr:cNvPr id="1" name="35 CuadroTexto"/>
        <xdr:cNvSpPr txBox="1">
          <a:spLocks noChangeArrowheads="1"/>
        </xdr:cNvSpPr>
      </xdr:nvSpPr>
      <xdr:spPr>
        <a:xfrm>
          <a:off x="9591675" y="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11</xdr:col>
      <xdr:colOff>523875</xdr:colOff>
      <xdr:row>0</xdr:row>
      <xdr:rowOff>0</xdr:rowOff>
    </xdr:from>
    <xdr:ext cx="3324225" cy="1333500"/>
    <xdr:sp fLocksText="0">
      <xdr:nvSpPr>
        <xdr:cNvPr id="2" name="36 CuadroTexto"/>
        <xdr:cNvSpPr txBox="1">
          <a:spLocks noChangeArrowheads="1"/>
        </xdr:cNvSpPr>
      </xdr:nvSpPr>
      <xdr:spPr>
        <a:xfrm>
          <a:off x="11744325" y="0"/>
          <a:ext cx="3324225" cy="1333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238125</xdr:colOff>
      <xdr:row>0</xdr:row>
      <xdr:rowOff>0</xdr:rowOff>
    </xdr:from>
    <xdr:ext cx="5048250" cy="2714625"/>
    <xdr:sp fLocksText="0">
      <xdr:nvSpPr>
        <xdr:cNvPr id="3" name="37 CuadroTexto"/>
        <xdr:cNvSpPr txBox="1">
          <a:spLocks noChangeArrowheads="1"/>
        </xdr:cNvSpPr>
      </xdr:nvSpPr>
      <xdr:spPr>
        <a:xfrm>
          <a:off x="12982575" y="0"/>
          <a:ext cx="5048250" cy="2714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238125</xdr:colOff>
      <xdr:row>0</xdr:row>
      <xdr:rowOff>0</xdr:rowOff>
    </xdr:from>
    <xdr:ext cx="-47624" cy="266700"/>
    <xdr:sp fLocksText="0">
      <xdr:nvSpPr>
        <xdr:cNvPr id="4" name="38 CuadroTexto"/>
        <xdr:cNvSpPr txBox="1">
          <a:spLocks noChangeArrowheads="1"/>
        </xdr:cNvSpPr>
      </xdr:nvSpPr>
      <xdr:spPr>
        <a:xfrm>
          <a:off x="238125" y="0"/>
          <a:ext cx="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333375</xdr:colOff>
      <xdr:row>0</xdr:row>
      <xdr:rowOff>0</xdr:rowOff>
    </xdr:from>
    <xdr:ext cx="219075" cy="266700"/>
    <xdr:sp>
      <xdr:nvSpPr>
        <xdr:cNvPr id="5" name="39 CuadroTexto"/>
        <xdr:cNvSpPr txBox="1">
          <a:spLocks noChangeArrowheads="1"/>
        </xdr:cNvSpPr>
      </xdr:nvSpPr>
      <xdr:spPr>
        <a:xfrm>
          <a:off x="9267825" y="0"/>
          <a:ext cx="219075"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a:t>
          </a:r>
        </a:p>
      </xdr:txBody>
    </xdr:sp>
    <xdr:clientData/>
  </xdr:oneCellAnchor>
  <xdr:oneCellAnchor>
    <xdr:from>
      <xdr:col>0</xdr:col>
      <xdr:colOff>0</xdr:colOff>
      <xdr:row>0</xdr:row>
      <xdr:rowOff>0</xdr:rowOff>
    </xdr:from>
    <xdr:ext cx="180975" cy="266700"/>
    <xdr:sp fLocksText="0">
      <xdr:nvSpPr>
        <xdr:cNvPr id="6" name="1 CuadroTexto"/>
        <xdr:cNvSpPr txBox="1">
          <a:spLocks noChangeArrowheads="1"/>
        </xdr:cNvSpPr>
      </xdr:nvSpPr>
      <xdr:spPr>
        <a:xfrm>
          <a:off x="0" y="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619125</xdr:colOff>
      <xdr:row>0</xdr:row>
      <xdr:rowOff>0</xdr:rowOff>
    </xdr:from>
    <xdr:ext cx="219075" cy="438150"/>
    <xdr:sp>
      <xdr:nvSpPr>
        <xdr:cNvPr id="7" name="29 CuadroTexto"/>
        <xdr:cNvSpPr txBox="1">
          <a:spLocks noChangeArrowheads="1"/>
        </xdr:cNvSpPr>
      </xdr:nvSpPr>
      <xdr:spPr>
        <a:xfrm>
          <a:off x="9553575" y="0"/>
          <a:ext cx="219075" cy="4381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
</a:t>
          </a:r>
        </a:p>
      </xdr:txBody>
    </xdr:sp>
    <xdr:clientData/>
  </xdr:oneCellAnchor>
  <xdr:oneCellAnchor>
    <xdr:from>
      <xdr:col>8</xdr:col>
      <xdr:colOff>371475</xdr:colOff>
      <xdr:row>0</xdr:row>
      <xdr:rowOff>0</xdr:rowOff>
    </xdr:from>
    <xdr:ext cx="219075" cy="266700"/>
    <xdr:sp>
      <xdr:nvSpPr>
        <xdr:cNvPr id="8" name="31 CuadroTexto"/>
        <xdr:cNvSpPr txBox="1">
          <a:spLocks noChangeArrowheads="1"/>
        </xdr:cNvSpPr>
      </xdr:nvSpPr>
      <xdr:spPr>
        <a:xfrm>
          <a:off x="9305925" y="0"/>
          <a:ext cx="219075"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a:t>
          </a:r>
        </a:p>
      </xdr:txBody>
    </xdr:sp>
    <xdr:clientData/>
  </xdr:oneCellAnchor>
  <xdr:oneCellAnchor>
    <xdr:from>
      <xdr:col>9</xdr:col>
      <xdr:colOff>657225</xdr:colOff>
      <xdr:row>0</xdr:row>
      <xdr:rowOff>0</xdr:rowOff>
    </xdr:from>
    <xdr:ext cx="190500" cy="266700"/>
    <xdr:sp fLocksText="0">
      <xdr:nvSpPr>
        <xdr:cNvPr id="9" name="9 CuadroTexto"/>
        <xdr:cNvSpPr txBox="1">
          <a:spLocks noChangeArrowheads="1"/>
        </xdr:cNvSpPr>
      </xdr:nvSpPr>
      <xdr:spPr>
        <a:xfrm>
          <a:off x="10353675" y="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12</xdr:col>
      <xdr:colOff>523875</xdr:colOff>
      <xdr:row>0</xdr:row>
      <xdr:rowOff>0</xdr:rowOff>
    </xdr:from>
    <xdr:ext cx="3324225" cy="1362075"/>
    <xdr:sp fLocksText="0">
      <xdr:nvSpPr>
        <xdr:cNvPr id="10" name="36 CuadroTexto"/>
        <xdr:cNvSpPr txBox="1">
          <a:spLocks noChangeArrowheads="1"/>
        </xdr:cNvSpPr>
      </xdr:nvSpPr>
      <xdr:spPr>
        <a:xfrm>
          <a:off x="12506325" y="0"/>
          <a:ext cx="3324225" cy="1362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238125</xdr:colOff>
      <xdr:row>0</xdr:row>
      <xdr:rowOff>0</xdr:rowOff>
    </xdr:from>
    <xdr:ext cx="5048250" cy="2762250"/>
    <xdr:sp fLocksText="0">
      <xdr:nvSpPr>
        <xdr:cNvPr id="11" name="37 CuadroTexto"/>
        <xdr:cNvSpPr txBox="1">
          <a:spLocks noChangeArrowheads="1"/>
        </xdr:cNvSpPr>
      </xdr:nvSpPr>
      <xdr:spPr>
        <a:xfrm>
          <a:off x="13744575" y="0"/>
          <a:ext cx="5048250" cy="276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1466850</xdr:colOff>
      <xdr:row>0</xdr:row>
      <xdr:rowOff>0</xdr:rowOff>
    </xdr:from>
    <xdr:ext cx="-1276349" cy="266700"/>
    <xdr:sp fLocksText="0">
      <xdr:nvSpPr>
        <xdr:cNvPr id="12" name="12 CuadroTexto"/>
        <xdr:cNvSpPr txBox="1">
          <a:spLocks noChangeArrowheads="1"/>
        </xdr:cNvSpPr>
      </xdr:nvSpPr>
      <xdr:spPr>
        <a:xfrm>
          <a:off x="1704975" y="0"/>
          <a:ext cx="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342900</xdr:colOff>
      <xdr:row>0</xdr:row>
      <xdr:rowOff>0</xdr:rowOff>
    </xdr:from>
    <xdr:ext cx="219075" cy="266700"/>
    <xdr:sp>
      <xdr:nvSpPr>
        <xdr:cNvPr id="13" name="13 CuadroTexto"/>
        <xdr:cNvSpPr txBox="1">
          <a:spLocks noChangeArrowheads="1"/>
        </xdr:cNvSpPr>
      </xdr:nvSpPr>
      <xdr:spPr>
        <a:xfrm>
          <a:off x="10039350" y="0"/>
          <a:ext cx="219075"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a:t>
          </a:r>
        </a:p>
      </xdr:txBody>
    </xdr:sp>
    <xdr:clientData/>
  </xdr:oneCellAnchor>
  <xdr:oneCellAnchor>
    <xdr:from>
      <xdr:col>1</xdr:col>
      <xdr:colOff>0</xdr:colOff>
      <xdr:row>0</xdr:row>
      <xdr:rowOff>0</xdr:rowOff>
    </xdr:from>
    <xdr:ext cx="180975" cy="266700"/>
    <xdr:sp fLocksText="0">
      <xdr:nvSpPr>
        <xdr:cNvPr id="14" name="14 CuadroTexto"/>
        <xdr:cNvSpPr txBox="1">
          <a:spLocks noChangeArrowheads="1"/>
        </xdr:cNvSpPr>
      </xdr:nvSpPr>
      <xdr:spPr>
        <a:xfrm>
          <a:off x="238125" y="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638175</xdr:colOff>
      <xdr:row>0</xdr:row>
      <xdr:rowOff>0</xdr:rowOff>
    </xdr:from>
    <xdr:ext cx="209550" cy="438150"/>
    <xdr:sp>
      <xdr:nvSpPr>
        <xdr:cNvPr id="15" name="15 CuadroTexto"/>
        <xdr:cNvSpPr txBox="1">
          <a:spLocks noChangeArrowheads="1"/>
        </xdr:cNvSpPr>
      </xdr:nvSpPr>
      <xdr:spPr>
        <a:xfrm>
          <a:off x="10334625" y="0"/>
          <a:ext cx="209550" cy="4381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
</a:t>
          </a:r>
        </a:p>
      </xdr:txBody>
    </xdr:sp>
    <xdr:clientData/>
  </xdr:oneCellAnchor>
  <xdr:oneCellAnchor>
    <xdr:from>
      <xdr:col>9</xdr:col>
      <xdr:colOff>371475</xdr:colOff>
      <xdr:row>0</xdr:row>
      <xdr:rowOff>0</xdr:rowOff>
    </xdr:from>
    <xdr:ext cx="219075" cy="266700"/>
    <xdr:sp>
      <xdr:nvSpPr>
        <xdr:cNvPr id="16" name="16 CuadroTexto"/>
        <xdr:cNvSpPr txBox="1">
          <a:spLocks noChangeArrowheads="1"/>
        </xdr:cNvSpPr>
      </xdr:nvSpPr>
      <xdr:spPr>
        <a:xfrm>
          <a:off x="10067925" y="0"/>
          <a:ext cx="219075"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K71"/>
  <sheetViews>
    <sheetView zoomScalePageLayoutView="0" workbookViewId="0" topLeftCell="A1">
      <selection activeCell="J12" sqref="J12"/>
    </sheetView>
  </sheetViews>
  <sheetFormatPr defaultColWidth="11.421875" defaultRowHeight="12.75"/>
  <cols>
    <col min="1" max="1" width="3.57421875" style="121" customWidth="1"/>
    <col min="2" max="2" width="22.00390625" style="121" customWidth="1"/>
    <col min="3" max="3" width="16.8515625" style="121" customWidth="1"/>
    <col min="4" max="6" width="11.57421875" style="124" customWidth="1"/>
    <col min="7" max="7" width="11.57421875" style="124" bestFit="1" customWidth="1"/>
    <col min="8" max="8" width="45.28125" style="129" customWidth="1"/>
    <col min="9" max="9" width="11.421875" style="123" customWidth="1"/>
    <col min="10" max="10" width="11.421875" style="121" customWidth="1"/>
    <col min="11" max="11" width="11.421875" style="124" customWidth="1"/>
    <col min="12" max="16384" width="11.421875" style="121" customWidth="1"/>
  </cols>
  <sheetData>
    <row r="1" spans="2:8" ht="15.75">
      <c r="B1" s="122" t="s">
        <v>0</v>
      </c>
      <c r="C1" s="122"/>
      <c r="D1" s="122"/>
      <c r="E1" s="122"/>
      <c r="F1" s="122"/>
      <c r="G1" s="122"/>
      <c r="H1" s="122"/>
    </row>
    <row r="2" spans="2:8" ht="15.75">
      <c r="B2" s="122" t="s">
        <v>16</v>
      </c>
      <c r="C2" s="122"/>
      <c r="D2" s="122"/>
      <c r="E2" s="122"/>
      <c r="F2" s="122"/>
      <c r="G2" s="122"/>
      <c r="H2" s="122"/>
    </row>
    <row r="3" spans="2:11" s="125" customFormat="1" ht="15.75">
      <c r="B3" s="126"/>
      <c r="C3" s="127"/>
      <c r="D3" s="9"/>
      <c r="E3" s="9"/>
      <c r="F3" s="9"/>
      <c r="G3" s="9"/>
      <c r="H3" s="127"/>
      <c r="I3" s="126"/>
      <c r="K3" s="128"/>
    </row>
    <row r="4" spans="2:11" s="125" customFormat="1" ht="15.75">
      <c r="B4" s="23" t="s">
        <v>1</v>
      </c>
      <c r="C4" s="23"/>
      <c r="D4" s="23"/>
      <c r="E4" s="23"/>
      <c r="F4" s="23"/>
      <c r="G4" s="23"/>
      <c r="H4" s="23" t="s">
        <v>17</v>
      </c>
      <c r="I4" s="126"/>
      <c r="K4" s="128"/>
    </row>
    <row r="5" spans="2:11" s="125" customFormat="1" ht="15.75">
      <c r="B5" s="23"/>
      <c r="C5" s="23"/>
      <c r="D5" s="23"/>
      <c r="E5" s="23"/>
      <c r="F5" s="23"/>
      <c r="G5" s="23"/>
      <c r="H5" s="23"/>
      <c r="I5" s="126"/>
      <c r="K5" s="128"/>
    </row>
    <row r="6" spans="2:11" s="125" customFormat="1" ht="15.75">
      <c r="B6" s="24" t="s">
        <v>2</v>
      </c>
      <c r="C6" s="24"/>
      <c r="D6" s="24"/>
      <c r="E6" s="24"/>
      <c r="F6" s="24"/>
      <c r="G6" s="24"/>
      <c r="H6" s="11" t="s">
        <v>140</v>
      </c>
      <c r="I6" s="126"/>
      <c r="K6" s="128"/>
    </row>
    <row r="7" spans="2:11" s="125" customFormat="1" ht="15.75">
      <c r="B7" s="25" t="s">
        <v>3</v>
      </c>
      <c r="C7" s="25"/>
      <c r="D7" s="25"/>
      <c r="E7" s="25"/>
      <c r="F7" s="25"/>
      <c r="G7" s="25"/>
      <c r="H7" s="10" t="s">
        <v>4</v>
      </c>
      <c r="I7" s="126"/>
      <c r="K7" s="128"/>
    </row>
    <row r="8" spans="2:11" s="125" customFormat="1" ht="15.75">
      <c r="B8" s="24" t="s">
        <v>5</v>
      </c>
      <c r="C8" s="24"/>
      <c r="D8" s="24"/>
      <c r="E8" s="24"/>
      <c r="F8" s="24"/>
      <c r="G8" s="24"/>
      <c r="H8" s="10" t="s">
        <v>6</v>
      </c>
      <c r="I8" s="126"/>
      <c r="K8" s="128"/>
    </row>
    <row r="9" spans="2:11" s="125" customFormat="1" ht="15.75">
      <c r="B9" s="24" t="s">
        <v>8</v>
      </c>
      <c r="C9" s="24"/>
      <c r="D9" s="24"/>
      <c r="E9" s="24"/>
      <c r="F9" s="24"/>
      <c r="G9" s="24"/>
      <c r="H9" s="10" t="s">
        <v>7</v>
      </c>
      <c r="I9" s="126"/>
      <c r="K9" s="128"/>
    </row>
    <row r="10" spans="2:11" s="125" customFormat="1" ht="15.75">
      <c r="B10" s="26" t="s">
        <v>10</v>
      </c>
      <c r="C10" s="26"/>
      <c r="D10" s="26"/>
      <c r="E10" s="26"/>
      <c r="F10" s="26"/>
      <c r="G10" s="26"/>
      <c r="H10" s="26"/>
      <c r="I10" s="126"/>
      <c r="K10" s="128"/>
    </row>
    <row r="11" ht="16.5" thickBot="1"/>
    <row r="12" spans="2:8" ht="16.5" thickBot="1">
      <c r="B12" s="130" t="s">
        <v>49</v>
      </c>
      <c r="C12" s="131"/>
      <c r="D12" s="131"/>
      <c r="E12" s="131"/>
      <c r="F12" s="131"/>
      <c r="G12" s="131"/>
      <c r="H12" s="132"/>
    </row>
    <row r="13" spans="2:8" ht="16.5" thickBot="1">
      <c r="B13" s="133" t="s">
        <v>12</v>
      </c>
      <c r="C13" s="133" t="s">
        <v>13</v>
      </c>
      <c r="D13" s="134" t="s">
        <v>19</v>
      </c>
      <c r="E13" s="135"/>
      <c r="F13" s="135"/>
      <c r="G13" s="136"/>
      <c r="H13" s="137" t="s">
        <v>9</v>
      </c>
    </row>
    <row r="14" spans="2:8" ht="15.75">
      <c r="B14" s="138"/>
      <c r="C14" s="138"/>
      <c r="D14" s="133" t="s">
        <v>20</v>
      </c>
      <c r="E14" s="133" t="s">
        <v>21</v>
      </c>
      <c r="F14" s="133" t="s">
        <v>22</v>
      </c>
      <c r="G14" s="133" t="s">
        <v>23</v>
      </c>
      <c r="H14" s="139"/>
    </row>
    <row r="15" spans="2:8" ht="15">
      <c r="B15" s="138"/>
      <c r="C15" s="138"/>
      <c r="D15" s="138"/>
      <c r="E15" s="138"/>
      <c r="F15" s="138"/>
      <c r="G15" s="138"/>
      <c r="H15" s="140"/>
    </row>
    <row r="16" spans="2:8" ht="15.75" thickBot="1">
      <c r="B16" s="141"/>
      <c r="C16" s="141"/>
      <c r="D16" s="141"/>
      <c r="E16" s="141"/>
      <c r="F16" s="141"/>
      <c r="G16" s="141"/>
      <c r="H16" s="142"/>
    </row>
    <row r="17" spans="2:8" ht="109.5" thickBot="1">
      <c r="B17" s="133" t="s">
        <v>50</v>
      </c>
      <c r="C17" s="143" t="s">
        <v>51</v>
      </c>
      <c r="D17" s="144"/>
      <c r="E17" s="144"/>
      <c r="F17" s="145" t="s">
        <v>209</v>
      </c>
      <c r="G17" s="144"/>
      <c r="H17" s="146" t="s">
        <v>210</v>
      </c>
    </row>
    <row r="18" spans="2:8" ht="80.25" customHeight="1" thickBot="1">
      <c r="B18" s="138"/>
      <c r="C18" s="143" t="s">
        <v>52</v>
      </c>
      <c r="D18" s="144"/>
      <c r="E18" s="144"/>
      <c r="F18" s="145" t="s">
        <v>209</v>
      </c>
      <c r="G18" s="144"/>
      <c r="H18" s="146" t="s">
        <v>211</v>
      </c>
    </row>
    <row r="19" spans="2:8" ht="249.75" thickBot="1">
      <c r="B19" s="138"/>
      <c r="C19" s="143" t="s">
        <v>53</v>
      </c>
      <c r="D19" s="144"/>
      <c r="E19" s="145" t="s">
        <v>209</v>
      </c>
      <c r="F19" s="144"/>
      <c r="G19" s="144"/>
      <c r="H19" s="143" t="s">
        <v>212</v>
      </c>
    </row>
    <row r="20" spans="2:8" ht="15.75" thickBot="1">
      <c r="B20" s="141"/>
      <c r="C20" s="147" t="s">
        <v>30</v>
      </c>
      <c r="D20" s="148">
        <f>SUM(D17+D18+D19)</f>
        <v>0</v>
      </c>
      <c r="E20" s="148" t="e">
        <f>SUM(E17+E18+E19)</f>
        <v>#VALUE!</v>
      </c>
      <c r="F20" s="148" t="e">
        <f>SUM(F17+F18+F19)</f>
        <v>#VALUE!</v>
      </c>
      <c r="G20" s="148">
        <f>SUM(G17+G18+G19)</f>
        <v>0</v>
      </c>
      <c r="H20" s="149"/>
    </row>
    <row r="21" spans="2:8" ht="15">
      <c r="B21" s="133" t="s">
        <v>54</v>
      </c>
      <c r="C21" s="150" t="s">
        <v>55</v>
      </c>
      <c r="D21" s="133" t="s">
        <v>209</v>
      </c>
      <c r="E21" s="151"/>
      <c r="F21" s="151"/>
      <c r="G21" s="151"/>
      <c r="H21" s="152" t="s">
        <v>213</v>
      </c>
    </row>
    <row r="22" spans="2:8" ht="15">
      <c r="B22" s="138"/>
      <c r="C22" s="153"/>
      <c r="D22" s="138"/>
      <c r="E22" s="154"/>
      <c r="F22" s="154"/>
      <c r="G22" s="154"/>
      <c r="H22" s="155"/>
    </row>
    <row r="23" spans="2:8" ht="15.75" thickBot="1">
      <c r="B23" s="138"/>
      <c r="C23" s="156"/>
      <c r="D23" s="141"/>
      <c r="E23" s="157"/>
      <c r="F23" s="157"/>
      <c r="G23" s="157"/>
      <c r="H23" s="158"/>
    </row>
    <row r="24" spans="2:8" ht="15">
      <c r="B24" s="138"/>
      <c r="C24" s="150" t="s">
        <v>56</v>
      </c>
      <c r="D24" s="151"/>
      <c r="E24" s="133" t="s">
        <v>209</v>
      </c>
      <c r="F24" s="151"/>
      <c r="G24" s="151"/>
      <c r="H24" s="152" t="s">
        <v>214</v>
      </c>
    </row>
    <row r="25" spans="2:8" ht="15">
      <c r="B25" s="138"/>
      <c r="C25" s="153"/>
      <c r="D25" s="154"/>
      <c r="E25" s="154"/>
      <c r="F25" s="154"/>
      <c r="G25" s="154"/>
      <c r="H25" s="155"/>
    </row>
    <row r="26" spans="2:8" ht="39" customHeight="1" thickBot="1">
      <c r="B26" s="138"/>
      <c r="C26" s="156"/>
      <c r="D26" s="157"/>
      <c r="E26" s="157"/>
      <c r="F26" s="157"/>
      <c r="G26" s="157"/>
      <c r="H26" s="158"/>
    </row>
    <row r="27" spans="2:8" ht="15">
      <c r="B27" s="138"/>
      <c r="C27" s="150" t="s">
        <v>57</v>
      </c>
      <c r="D27" s="133" t="s">
        <v>209</v>
      </c>
      <c r="E27" s="151"/>
      <c r="F27" s="151"/>
      <c r="G27" s="151"/>
      <c r="H27" s="152" t="s">
        <v>215</v>
      </c>
    </row>
    <row r="28" spans="2:8" ht="15">
      <c r="B28" s="138"/>
      <c r="C28" s="153"/>
      <c r="D28" s="154"/>
      <c r="E28" s="154"/>
      <c r="F28" s="154"/>
      <c r="G28" s="154"/>
      <c r="H28" s="155"/>
    </row>
    <row r="29" spans="2:8" ht="38.25" customHeight="1" thickBot="1">
      <c r="B29" s="138"/>
      <c r="C29" s="156"/>
      <c r="D29" s="157"/>
      <c r="E29" s="157"/>
      <c r="F29" s="157"/>
      <c r="G29" s="157"/>
      <c r="H29" s="158"/>
    </row>
    <row r="30" spans="2:8" ht="15">
      <c r="B30" s="138"/>
      <c r="C30" s="150" t="s">
        <v>58</v>
      </c>
      <c r="D30" s="151"/>
      <c r="E30" s="133" t="s">
        <v>209</v>
      </c>
      <c r="F30" s="151"/>
      <c r="G30" s="151"/>
      <c r="H30" s="152" t="s">
        <v>216</v>
      </c>
    </row>
    <row r="31" spans="2:8" ht="37.5" customHeight="1" thickBot="1">
      <c r="B31" s="138"/>
      <c r="C31" s="156"/>
      <c r="D31" s="157"/>
      <c r="E31" s="157"/>
      <c r="F31" s="157"/>
      <c r="G31" s="157"/>
      <c r="H31" s="158"/>
    </row>
    <row r="32" spans="2:8" ht="49.5" customHeight="1" thickBot="1">
      <c r="B32" s="138"/>
      <c r="C32" s="159" t="s">
        <v>59</v>
      </c>
      <c r="D32" s="144"/>
      <c r="E32" s="145" t="s">
        <v>209</v>
      </c>
      <c r="F32" s="144"/>
      <c r="G32" s="144"/>
      <c r="H32" s="146" t="s">
        <v>217</v>
      </c>
    </row>
    <row r="33" spans="2:8" ht="15">
      <c r="B33" s="138"/>
      <c r="C33" s="160" t="s">
        <v>60</v>
      </c>
      <c r="D33" s="133" t="s">
        <v>209</v>
      </c>
      <c r="E33" s="151"/>
      <c r="F33" s="151"/>
      <c r="G33" s="151"/>
      <c r="H33" s="150" t="s">
        <v>218</v>
      </c>
    </row>
    <row r="34" spans="2:8" ht="15">
      <c r="B34" s="138"/>
      <c r="C34" s="161"/>
      <c r="D34" s="154"/>
      <c r="E34" s="154"/>
      <c r="F34" s="154"/>
      <c r="G34" s="154"/>
      <c r="H34" s="153"/>
    </row>
    <row r="35" spans="2:8" ht="42" customHeight="1" thickBot="1">
      <c r="B35" s="138"/>
      <c r="C35" s="162"/>
      <c r="D35" s="157"/>
      <c r="E35" s="157"/>
      <c r="F35" s="157"/>
      <c r="G35" s="157"/>
      <c r="H35" s="156"/>
    </row>
    <row r="36" spans="2:8" ht="15">
      <c r="B36" s="138"/>
      <c r="C36" s="160" t="s">
        <v>61</v>
      </c>
      <c r="D36" s="133" t="s">
        <v>209</v>
      </c>
      <c r="E36" s="151"/>
      <c r="F36" s="151"/>
      <c r="G36" s="151"/>
      <c r="H36" s="150" t="s">
        <v>219</v>
      </c>
    </row>
    <row r="37" spans="2:8" ht="15">
      <c r="B37" s="138"/>
      <c r="C37" s="161"/>
      <c r="D37" s="154"/>
      <c r="E37" s="154"/>
      <c r="F37" s="154"/>
      <c r="G37" s="154"/>
      <c r="H37" s="153"/>
    </row>
    <row r="38" spans="2:8" ht="15.75" thickBot="1">
      <c r="B38" s="138"/>
      <c r="C38" s="162"/>
      <c r="D38" s="157"/>
      <c r="E38" s="157"/>
      <c r="F38" s="157"/>
      <c r="G38" s="157"/>
      <c r="H38" s="156"/>
    </row>
    <row r="39" spans="2:8" ht="15.75" thickBot="1">
      <c r="B39" s="141"/>
      <c r="C39" s="147" t="s">
        <v>30</v>
      </c>
      <c r="D39" s="148" t="e">
        <f>SUM(D21+D24+D27+D30+D32+D33+D36)</f>
        <v>#VALUE!</v>
      </c>
      <c r="E39" s="148" t="e">
        <f>SUM(E21+E24+E27+E30+E32+E33+E36)</f>
        <v>#VALUE!</v>
      </c>
      <c r="F39" s="148">
        <f>SUM(F21+F24+F27+F30+F32+F33+F36)</f>
        <v>0</v>
      </c>
      <c r="G39" s="148">
        <f>SUM(G21+G24+G27+G30+G32+G33+G36)</f>
        <v>0</v>
      </c>
      <c r="H39" s="149"/>
    </row>
    <row r="40" spans="2:8" ht="15">
      <c r="B40" s="133" t="s">
        <v>62</v>
      </c>
      <c r="C40" s="150" t="s">
        <v>63</v>
      </c>
      <c r="D40" s="151"/>
      <c r="E40" s="151"/>
      <c r="F40" s="133" t="s">
        <v>209</v>
      </c>
      <c r="G40" s="151"/>
      <c r="H40" s="150" t="s">
        <v>220</v>
      </c>
    </row>
    <row r="41" spans="2:8" ht="15">
      <c r="B41" s="138"/>
      <c r="C41" s="153"/>
      <c r="D41" s="154"/>
      <c r="E41" s="154"/>
      <c r="F41" s="154"/>
      <c r="G41" s="154"/>
      <c r="H41" s="153"/>
    </row>
    <row r="42" spans="2:8" ht="72.75" customHeight="1" thickBot="1">
      <c r="B42" s="138"/>
      <c r="C42" s="156"/>
      <c r="D42" s="157"/>
      <c r="E42" s="157"/>
      <c r="F42" s="157"/>
      <c r="G42" s="157"/>
      <c r="H42" s="156"/>
    </row>
    <row r="43" spans="2:8" ht="15">
      <c r="B43" s="138"/>
      <c r="C43" s="150" t="s">
        <v>64</v>
      </c>
      <c r="D43" s="151"/>
      <c r="E43" s="151"/>
      <c r="F43" s="133" t="s">
        <v>209</v>
      </c>
      <c r="G43" s="151"/>
      <c r="H43" s="152" t="s">
        <v>221</v>
      </c>
    </row>
    <row r="44" spans="2:8" ht="15">
      <c r="B44" s="138"/>
      <c r="C44" s="153"/>
      <c r="D44" s="154"/>
      <c r="E44" s="154"/>
      <c r="F44" s="154"/>
      <c r="G44" s="154"/>
      <c r="H44" s="155"/>
    </row>
    <row r="45" spans="2:8" ht="151.5" customHeight="1" thickBot="1">
      <c r="B45" s="138"/>
      <c r="C45" s="156"/>
      <c r="D45" s="157"/>
      <c r="E45" s="157"/>
      <c r="F45" s="157"/>
      <c r="G45" s="157"/>
      <c r="H45" s="158"/>
    </row>
    <row r="46" spans="2:8" ht="15.75" thickBot="1">
      <c r="B46" s="141"/>
      <c r="C46" s="163" t="s">
        <v>30</v>
      </c>
      <c r="D46" s="164">
        <f>SUM(D40+D43)</f>
        <v>0</v>
      </c>
      <c r="E46" s="164">
        <f>SUM(E40+E43)</f>
        <v>0</v>
      </c>
      <c r="F46" s="164" t="e">
        <f>SUM(F40+F43)</f>
        <v>#VALUE!</v>
      </c>
      <c r="G46" s="164">
        <f>SUM(G40+G43)</f>
        <v>0</v>
      </c>
      <c r="H46" s="165"/>
    </row>
    <row r="47" spans="2:8" ht="78" thickBot="1">
      <c r="B47" s="138" t="s">
        <v>14</v>
      </c>
      <c r="C47" s="143" t="s">
        <v>65</v>
      </c>
      <c r="D47" s="144"/>
      <c r="E47" s="144"/>
      <c r="F47" s="166" t="s">
        <v>209</v>
      </c>
      <c r="G47" s="167"/>
      <c r="H47" s="168" t="s">
        <v>222</v>
      </c>
    </row>
    <row r="48" spans="2:8" ht="68.25" customHeight="1" thickBot="1">
      <c r="B48" s="138"/>
      <c r="C48" s="169" t="s">
        <v>66</v>
      </c>
      <c r="D48" s="145" t="s">
        <v>209</v>
      </c>
      <c r="E48" s="144"/>
      <c r="F48" s="144"/>
      <c r="G48" s="144"/>
      <c r="H48" s="170" t="s">
        <v>223</v>
      </c>
    </row>
    <row r="49" spans="2:8" ht="15">
      <c r="B49" s="138"/>
      <c r="C49" s="160" t="s">
        <v>67</v>
      </c>
      <c r="D49" s="133" t="s">
        <v>209</v>
      </c>
      <c r="E49" s="151"/>
      <c r="F49" s="151"/>
      <c r="G49" s="151"/>
      <c r="H49" s="152" t="s">
        <v>224</v>
      </c>
    </row>
    <row r="50" spans="2:8" ht="66.75" customHeight="1" thickBot="1">
      <c r="B50" s="138"/>
      <c r="C50" s="162"/>
      <c r="D50" s="157"/>
      <c r="E50" s="157"/>
      <c r="F50" s="157"/>
      <c r="G50" s="157"/>
      <c r="H50" s="158"/>
    </row>
    <row r="51" spans="2:8" ht="90" customHeight="1" thickBot="1">
      <c r="B51" s="138"/>
      <c r="C51" s="143" t="s">
        <v>68</v>
      </c>
      <c r="D51" s="144"/>
      <c r="E51" s="144"/>
      <c r="F51" s="144"/>
      <c r="G51" s="145" t="s">
        <v>209</v>
      </c>
      <c r="H51" s="146" t="s">
        <v>225</v>
      </c>
    </row>
    <row r="52" spans="2:8" ht="15">
      <c r="B52" s="138"/>
      <c r="C52" s="150" t="s">
        <v>226</v>
      </c>
      <c r="D52" s="151"/>
      <c r="E52" s="151"/>
      <c r="F52" s="133" t="s">
        <v>209</v>
      </c>
      <c r="G52" s="151"/>
      <c r="H52" s="150" t="s">
        <v>227</v>
      </c>
    </row>
    <row r="53" spans="2:8" ht="48.75" customHeight="1" thickBot="1">
      <c r="B53" s="138"/>
      <c r="C53" s="156"/>
      <c r="D53" s="157"/>
      <c r="E53" s="157"/>
      <c r="F53" s="157"/>
      <c r="G53" s="157"/>
      <c r="H53" s="156"/>
    </row>
    <row r="54" spans="2:8" ht="15">
      <c r="B54" s="138"/>
      <c r="C54" s="150" t="s">
        <v>69</v>
      </c>
      <c r="D54" s="151"/>
      <c r="E54" s="151"/>
      <c r="F54" s="133" t="s">
        <v>209</v>
      </c>
      <c r="G54" s="151"/>
      <c r="H54" s="150" t="s">
        <v>228</v>
      </c>
    </row>
    <row r="55" spans="2:8" ht="51" customHeight="1" thickBot="1">
      <c r="B55" s="138"/>
      <c r="C55" s="156"/>
      <c r="D55" s="157"/>
      <c r="E55" s="157"/>
      <c r="F55" s="157"/>
      <c r="G55" s="157"/>
      <c r="H55" s="156"/>
    </row>
    <row r="56" spans="2:8" ht="47.25" thickBot="1">
      <c r="B56" s="138"/>
      <c r="C56" s="143" t="s">
        <v>70</v>
      </c>
      <c r="D56" s="145" t="s">
        <v>209</v>
      </c>
      <c r="E56" s="144"/>
      <c r="F56" s="144"/>
      <c r="G56" s="144"/>
      <c r="H56" s="143" t="s">
        <v>229</v>
      </c>
    </row>
    <row r="57" spans="2:8" ht="47.25" thickBot="1">
      <c r="B57" s="138"/>
      <c r="C57" s="143" t="s">
        <v>71</v>
      </c>
      <c r="D57" s="145" t="s">
        <v>209</v>
      </c>
      <c r="E57" s="144"/>
      <c r="F57" s="144"/>
      <c r="G57" s="144"/>
      <c r="H57" s="146" t="s">
        <v>230</v>
      </c>
    </row>
    <row r="58" spans="2:8" ht="15">
      <c r="B58" s="138"/>
      <c r="C58" s="150" t="s">
        <v>72</v>
      </c>
      <c r="D58" s="151"/>
      <c r="E58" s="151"/>
      <c r="F58" s="133" t="s">
        <v>209</v>
      </c>
      <c r="G58" s="151"/>
      <c r="H58" s="152" t="s">
        <v>231</v>
      </c>
    </row>
    <row r="59" spans="2:8" ht="30" customHeight="1" thickBot="1">
      <c r="B59" s="138"/>
      <c r="C59" s="156"/>
      <c r="D59" s="157"/>
      <c r="E59" s="157"/>
      <c r="F59" s="157"/>
      <c r="G59" s="157"/>
      <c r="H59" s="158"/>
    </row>
    <row r="60" spans="2:8" ht="15">
      <c r="B60" s="138"/>
      <c r="C60" s="150" t="s">
        <v>73</v>
      </c>
      <c r="D60" s="133" t="s">
        <v>209</v>
      </c>
      <c r="E60" s="151"/>
      <c r="F60" s="151"/>
      <c r="G60" s="151"/>
      <c r="H60" s="150" t="s">
        <v>232</v>
      </c>
    </row>
    <row r="61" spans="2:8" ht="22.5" customHeight="1" thickBot="1">
      <c r="B61" s="138"/>
      <c r="C61" s="156"/>
      <c r="D61" s="157"/>
      <c r="E61" s="157"/>
      <c r="F61" s="157"/>
      <c r="G61" s="157"/>
      <c r="H61" s="156"/>
    </row>
    <row r="62" spans="2:8" ht="15.75" thickBot="1">
      <c r="B62" s="141"/>
      <c r="C62" s="147" t="s">
        <v>11</v>
      </c>
      <c r="D62" s="148" t="e">
        <f>SUM(D47+D48+D49+D51+D52+D54+D56+D57+D58+D60)</f>
        <v>#VALUE!</v>
      </c>
      <c r="E62" s="148">
        <f>SUM(E47+E48+E49+E51+E52+E54+E56+E57+E58+E60)</f>
        <v>0</v>
      </c>
      <c r="F62" s="148" t="e">
        <f>SUM(F47+F48+F49+F51+F52+F54+F56+F57+F58+F60)</f>
        <v>#VALUE!</v>
      </c>
      <c r="G62" s="148" t="e">
        <f>SUM(G47+G48+G49+G51+G52+G54+G56+G57+G58+G60)</f>
        <v>#VALUE!</v>
      </c>
      <c r="H62" s="149"/>
    </row>
    <row r="63" spans="2:8" ht="93.75" thickBot="1">
      <c r="B63" s="133" t="s">
        <v>15</v>
      </c>
      <c r="C63" s="143" t="s">
        <v>74</v>
      </c>
      <c r="D63" s="144"/>
      <c r="E63" s="144"/>
      <c r="F63" s="144"/>
      <c r="G63" s="145" t="s">
        <v>209</v>
      </c>
      <c r="H63" s="146" t="s">
        <v>233</v>
      </c>
    </row>
    <row r="64" spans="2:8" ht="63" thickBot="1">
      <c r="B64" s="138"/>
      <c r="C64" s="143" t="s">
        <v>75</v>
      </c>
      <c r="D64" s="144"/>
      <c r="E64" s="144"/>
      <c r="F64" s="144"/>
      <c r="G64" s="145" t="s">
        <v>209</v>
      </c>
      <c r="H64" s="146" t="s">
        <v>234</v>
      </c>
    </row>
    <row r="65" spans="2:8" ht="63" thickBot="1">
      <c r="B65" s="138"/>
      <c r="C65" s="143" t="s">
        <v>235</v>
      </c>
      <c r="D65" s="144"/>
      <c r="E65" s="144"/>
      <c r="F65" s="145" t="s">
        <v>209</v>
      </c>
      <c r="G65" s="144"/>
      <c r="H65" s="146" t="s">
        <v>236</v>
      </c>
    </row>
    <row r="66" spans="2:8" ht="63" thickBot="1">
      <c r="B66" s="138"/>
      <c r="C66" s="143" t="s">
        <v>76</v>
      </c>
      <c r="D66" s="144"/>
      <c r="E66" s="144"/>
      <c r="F66" s="145" t="s">
        <v>209</v>
      </c>
      <c r="G66" s="144"/>
      <c r="H66" s="146" t="s">
        <v>237</v>
      </c>
    </row>
    <row r="67" spans="2:8" ht="15.75" thickBot="1">
      <c r="B67" s="141"/>
      <c r="C67" s="147" t="s">
        <v>11</v>
      </c>
      <c r="D67" s="148">
        <f>SUM(D63+D64+D65+D66)</f>
        <v>0</v>
      </c>
      <c r="E67" s="148">
        <f>SUM(E63+E64+E65+E66)</f>
        <v>0</v>
      </c>
      <c r="F67" s="148" t="e">
        <f>SUM(F63+F64+F65+F66)</f>
        <v>#VALUE!</v>
      </c>
      <c r="G67" s="148" t="e">
        <f>SUM(G63+G64+G65+G66)</f>
        <v>#VALUE!</v>
      </c>
      <c r="H67" s="149"/>
    </row>
    <row r="68" spans="2:8" ht="15">
      <c r="B68" s="171" t="s">
        <v>77</v>
      </c>
      <c r="C68" s="172"/>
      <c r="D68" s="173" t="e">
        <f>SUM(D20+D39+D46+D62+D67)</f>
        <v>#VALUE!</v>
      </c>
      <c r="E68" s="173" t="e">
        <f>SUM(E20+E39+E46+E62+E67)</f>
        <v>#VALUE!</v>
      </c>
      <c r="F68" s="173" t="e">
        <f>SUM(F20+F39+F46+F62+F67)</f>
        <v>#VALUE!</v>
      </c>
      <c r="G68" s="173" t="e">
        <f>SUM(G20+G39+G46+G62+G67)</f>
        <v>#VALUE!</v>
      </c>
      <c r="H68" s="152"/>
    </row>
    <row r="69" spans="2:8" ht="15.75" thickBot="1">
      <c r="B69" s="174"/>
      <c r="C69" s="175"/>
      <c r="D69" s="176"/>
      <c r="E69" s="176"/>
      <c r="F69" s="176"/>
      <c r="G69" s="176"/>
      <c r="H69" s="158"/>
    </row>
    <row r="70" spans="2:8" ht="15">
      <c r="B70" s="174"/>
      <c r="C70" s="175"/>
      <c r="D70" s="177"/>
      <c r="E70" s="177"/>
      <c r="F70" s="177"/>
      <c r="G70" s="177"/>
      <c r="H70" s="152"/>
    </row>
    <row r="71" spans="2:8" ht="15.75" thickBot="1">
      <c r="B71" s="178"/>
      <c r="C71" s="179"/>
      <c r="D71" s="180"/>
      <c r="E71" s="180"/>
      <c r="F71" s="180"/>
      <c r="G71" s="180"/>
      <c r="H71" s="158"/>
    </row>
  </sheetData>
  <sheetProtection formatCells="0" formatColumns="0" formatRows="0"/>
  <mergeCells count="112">
    <mergeCell ref="H68:H69"/>
    <mergeCell ref="H70:H71"/>
    <mergeCell ref="H36:H38"/>
    <mergeCell ref="B40:B46"/>
    <mergeCell ref="H40:H42"/>
    <mergeCell ref="H43:H45"/>
    <mergeCell ref="B47:B62"/>
    <mergeCell ref="H49:H50"/>
    <mergeCell ref="H52:H53"/>
    <mergeCell ref="H54:H55"/>
    <mergeCell ref="H58:H59"/>
    <mergeCell ref="H60:H61"/>
    <mergeCell ref="C13:C16"/>
    <mergeCell ref="D13:G13"/>
    <mergeCell ref="H14:H16"/>
    <mergeCell ref="B17:B20"/>
    <mergeCell ref="B21:B39"/>
    <mergeCell ref="H21:H23"/>
    <mergeCell ref="H24:H26"/>
    <mergeCell ref="H27:H29"/>
    <mergeCell ref="H30:H31"/>
    <mergeCell ref="H33:H35"/>
    <mergeCell ref="B6:G6"/>
    <mergeCell ref="B7:G7"/>
    <mergeCell ref="B8:G8"/>
    <mergeCell ref="B9:G9"/>
    <mergeCell ref="B10:H10"/>
    <mergeCell ref="B12:H12"/>
    <mergeCell ref="B1:H1"/>
    <mergeCell ref="B2:H2"/>
    <mergeCell ref="B4:H4"/>
    <mergeCell ref="B5:H5"/>
    <mergeCell ref="B13:B16"/>
    <mergeCell ref="D14:D16"/>
    <mergeCell ref="E14:E16"/>
    <mergeCell ref="F14:F16"/>
    <mergeCell ref="G14:G16"/>
    <mergeCell ref="C21:C23"/>
    <mergeCell ref="D21:D23"/>
    <mergeCell ref="E21:E23"/>
    <mergeCell ref="F21:F23"/>
    <mergeCell ref="G21:G23"/>
    <mergeCell ref="C24:C26"/>
    <mergeCell ref="D24:D26"/>
    <mergeCell ref="E24:E26"/>
    <mergeCell ref="F24:F26"/>
    <mergeCell ref="G24:G26"/>
    <mergeCell ref="C27:C29"/>
    <mergeCell ref="D27:D29"/>
    <mergeCell ref="E27:E29"/>
    <mergeCell ref="F27:F29"/>
    <mergeCell ref="G27:G29"/>
    <mergeCell ref="C30:C31"/>
    <mergeCell ref="D30:D31"/>
    <mergeCell ref="E30:E31"/>
    <mergeCell ref="F30:F31"/>
    <mergeCell ref="G30:G31"/>
    <mergeCell ref="C33:C35"/>
    <mergeCell ref="D33:D35"/>
    <mergeCell ref="E33:E35"/>
    <mergeCell ref="F33:F35"/>
    <mergeCell ref="G33:G35"/>
    <mergeCell ref="C36:C38"/>
    <mergeCell ref="D36:D38"/>
    <mergeCell ref="E36:E38"/>
    <mergeCell ref="F36:F38"/>
    <mergeCell ref="G36:G38"/>
    <mergeCell ref="C40:C42"/>
    <mergeCell ref="D40:D42"/>
    <mergeCell ref="E40:E42"/>
    <mergeCell ref="F40:F42"/>
    <mergeCell ref="C43:C45"/>
    <mergeCell ref="D43:D45"/>
    <mergeCell ref="E43:E45"/>
    <mergeCell ref="G40:G42"/>
    <mergeCell ref="F43:F45"/>
    <mergeCell ref="G43:G45"/>
    <mergeCell ref="C49:C50"/>
    <mergeCell ref="D49:D50"/>
    <mergeCell ref="E49:E50"/>
    <mergeCell ref="F49:F50"/>
    <mergeCell ref="G49:G50"/>
    <mergeCell ref="C52:C53"/>
    <mergeCell ref="D52:D53"/>
    <mergeCell ref="E52:E53"/>
    <mergeCell ref="F52:F53"/>
    <mergeCell ref="G52:G53"/>
    <mergeCell ref="C54:C55"/>
    <mergeCell ref="D54:D55"/>
    <mergeCell ref="E54:E55"/>
    <mergeCell ref="F54:F55"/>
    <mergeCell ref="G54:G55"/>
    <mergeCell ref="G60:G61"/>
    <mergeCell ref="C58:C59"/>
    <mergeCell ref="D58:D59"/>
    <mergeCell ref="E58:E59"/>
    <mergeCell ref="F58:F59"/>
    <mergeCell ref="G58:G59"/>
    <mergeCell ref="E70:E71"/>
    <mergeCell ref="F70:F71"/>
    <mergeCell ref="C60:C61"/>
    <mergeCell ref="D60:D61"/>
    <mergeCell ref="E60:E61"/>
    <mergeCell ref="F60:F61"/>
    <mergeCell ref="B63:B67"/>
    <mergeCell ref="B68:C71"/>
    <mergeCell ref="G68:G69"/>
    <mergeCell ref="G70:G71"/>
    <mergeCell ref="D68:D69"/>
    <mergeCell ref="E68:E69"/>
    <mergeCell ref="F68:F69"/>
    <mergeCell ref="D70:D71"/>
  </mergeCells>
  <printOptions/>
  <pageMargins left="0.3937007874015748" right="0.3937007874015748" top="0.3937007874015748" bottom="0.3937007874015748" header="0" footer="0"/>
  <pageSetup horizontalDpi="300" verticalDpi="300" orientation="landscape" r:id="rId2"/>
  <drawing r:id="rId1"/>
</worksheet>
</file>

<file path=xl/worksheets/sheet2.xml><?xml version="1.0" encoding="utf-8"?>
<worksheet xmlns="http://schemas.openxmlformats.org/spreadsheetml/2006/main" xmlns:r="http://schemas.openxmlformats.org/officeDocument/2006/relationships">
  <dimension ref="B1:H48"/>
  <sheetViews>
    <sheetView zoomScale="90" zoomScaleNormal="90" zoomScalePageLayoutView="0" workbookViewId="0" topLeftCell="A1">
      <selection activeCell="K9" sqref="K9"/>
    </sheetView>
  </sheetViews>
  <sheetFormatPr defaultColWidth="11.421875" defaultRowHeight="12.75"/>
  <cols>
    <col min="1" max="1" width="3.28125" style="1" customWidth="1"/>
    <col min="2" max="2" width="23.7109375" style="1" bestFit="1" customWidth="1"/>
    <col min="3" max="3" width="20.7109375" style="1" customWidth="1"/>
    <col min="4" max="4" width="7.421875" style="1" customWidth="1"/>
    <col min="5" max="5" width="7.28125" style="1" customWidth="1"/>
    <col min="6" max="6" width="9.7109375" style="1" customWidth="1"/>
    <col min="7" max="7" width="9.00390625" style="1" bestFit="1" customWidth="1"/>
    <col min="8" max="8" width="55.00390625" style="1" customWidth="1"/>
    <col min="9" max="16384" width="11.57421875" style="1" customWidth="1"/>
  </cols>
  <sheetData>
    <row r="1" spans="2:8" s="8" customFormat="1" ht="17.25" customHeight="1">
      <c r="B1" s="22" t="s">
        <v>0</v>
      </c>
      <c r="C1" s="22"/>
      <c r="D1" s="22"/>
      <c r="E1" s="22"/>
      <c r="F1" s="22"/>
      <c r="G1" s="22"/>
      <c r="H1" s="22"/>
    </row>
    <row r="2" spans="2:8" s="8" customFormat="1" ht="17.25" customHeight="1">
      <c r="B2" s="22" t="s">
        <v>16</v>
      </c>
      <c r="C2" s="22"/>
      <c r="D2" s="22"/>
      <c r="E2" s="22"/>
      <c r="F2" s="22"/>
      <c r="G2" s="22"/>
      <c r="H2" s="22"/>
    </row>
    <row r="3" spans="2:8" s="8" customFormat="1" ht="18" customHeight="1">
      <c r="B3" s="12"/>
      <c r="C3" s="12"/>
      <c r="D3" s="12"/>
      <c r="E3" s="12"/>
      <c r="F3" s="12"/>
      <c r="G3" s="12"/>
      <c r="H3" s="12"/>
    </row>
    <row r="4" spans="2:8" s="8" customFormat="1" ht="18" customHeight="1">
      <c r="B4" s="23" t="s">
        <v>1</v>
      </c>
      <c r="C4" s="23"/>
      <c r="D4" s="23"/>
      <c r="E4" s="23"/>
      <c r="F4" s="23"/>
      <c r="G4" s="23"/>
      <c r="H4" s="23" t="s">
        <v>17</v>
      </c>
    </row>
    <row r="5" spans="2:8" s="8" customFormat="1" ht="18" customHeight="1">
      <c r="B5" s="23"/>
      <c r="C5" s="23"/>
      <c r="D5" s="23"/>
      <c r="E5" s="23"/>
      <c r="F5" s="23"/>
      <c r="G5" s="23"/>
      <c r="H5" s="23"/>
    </row>
    <row r="6" spans="2:8" s="8" customFormat="1" ht="17.25" customHeight="1">
      <c r="B6" s="24" t="s">
        <v>2</v>
      </c>
      <c r="C6" s="24"/>
      <c r="D6" s="24"/>
      <c r="E6" s="24"/>
      <c r="F6" s="24"/>
      <c r="G6" s="24"/>
      <c r="H6" s="11" t="s">
        <v>140</v>
      </c>
    </row>
    <row r="7" spans="2:8" s="8" customFormat="1" ht="15">
      <c r="B7" s="25" t="s">
        <v>3</v>
      </c>
      <c r="C7" s="25"/>
      <c r="D7" s="25"/>
      <c r="E7" s="25"/>
      <c r="F7" s="25"/>
      <c r="G7" s="25"/>
      <c r="H7" s="10" t="s">
        <v>4</v>
      </c>
    </row>
    <row r="8" spans="2:8" s="8" customFormat="1" ht="15">
      <c r="B8" s="24" t="s">
        <v>5</v>
      </c>
      <c r="C8" s="24"/>
      <c r="D8" s="24"/>
      <c r="E8" s="24"/>
      <c r="F8" s="24"/>
      <c r="G8" s="24"/>
      <c r="H8" s="10" t="s">
        <v>6</v>
      </c>
    </row>
    <row r="9" spans="2:8" s="8" customFormat="1" ht="15">
      <c r="B9" s="24" t="s">
        <v>8</v>
      </c>
      <c r="C9" s="24"/>
      <c r="D9" s="24"/>
      <c r="E9" s="24"/>
      <c r="F9" s="24"/>
      <c r="G9" s="24"/>
      <c r="H9" s="10" t="s">
        <v>7</v>
      </c>
    </row>
    <row r="10" spans="2:8" s="8" customFormat="1" ht="15">
      <c r="B10" s="26" t="s">
        <v>10</v>
      </c>
      <c r="C10" s="26"/>
      <c r="D10" s="26"/>
      <c r="E10" s="26"/>
      <c r="F10" s="26"/>
      <c r="G10" s="26"/>
      <c r="H10" s="26"/>
    </row>
    <row r="11" ht="15.75" thickBot="1"/>
    <row r="12" spans="2:8" ht="15.75" thickBot="1">
      <c r="B12" s="32" t="s">
        <v>18</v>
      </c>
      <c r="C12" s="33"/>
      <c r="D12" s="33"/>
      <c r="E12" s="33"/>
      <c r="F12" s="33"/>
      <c r="G12" s="33"/>
      <c r="H12" s="34"/>
    </row>
    <row r="13" spans="2:8" ht="15.75" thickBot="1">
      <c r="B13" s="13" t="s">
        <v>12</v>
      </c>
      <c r="C13" s="13" t="s">
        <v>13</v>
      </c>
      <c r="D13" s="35" t="s">
        <v>19</v>
      </c>
      <c r="E13" s="36"/>
      <c r="F13" s="36"/>
      <c r="G13" s="37"/>
      <c r="H13" s="13" t="s">
        <v>9</v>
      </c>
    </row>
    <row r="14" spans="2:8" ht="47.25" thickBot="1">
      <c r="B14" s="15"/>
      <c r="C14" s="15"/>
      <c r="D14" s="2" t="s">
        <v>20</v>
      </c>
      <c r="E14" s="2" t="s">
        <v>21</v>
      </c>
      <c r="F14" s="2" t="s">
        <v>22</v>
      </c>
      <c r="G14" s="2" t="s">
        <v>23</v>
      </c>
      <c r="H14" s="15"/>
    </row>
    <row r="15" spans="2:8" ht="63" thickBot="1">
      <c r="B15" s="13" t="s">
        <v>24</v>
      </c>
      <c r="C15" s="3" t="s">
        <v>25</v>
      </c>
      <c r="D15" s="4"/>
      <c r="E15" s="4">
        <v>1</v>
      </c>
      <c r="F15" s="4"/>
      <c r="G15" s="4"/>
      <c r="H15" s="4" t="s">
        <v>141</v>
      </c>
    </row>
    <row r="16" spans="2:8" ht="31.5" thickBot="1">
      <c r="B16" s="14"/>
      <c r="C16" s="3" t="s">
        <v>26</v>
      </c>
      <c r="D16" s="4"/>
      <c r="E16" s="4">
        <v>1</v>
      </c>
      <c r="F16" s="4"/>
      <c r="G16" s="4"/>
      <c r="H16" s="4" t="s">
        <v>142</v>
      </c>
    </row>
    <row r="17" spans="2:8" ht="63" thickBot="1">
      <c r="B17" s="14"/>
      <c r="C17" s="3" t="s">
        <v>27</v>
      </c>
      <c r="D17" s="4"/>
      <c r="E17" s="4">
        <v>1</v>
      </c>
      <c r="F17" s="4"/>
      <c r="G17" s="4"/>
      <c r="H17" s="4" t="s">
        <v>143</v>
      </c>
    </row>
    <row r="18" spans="2:8" ht="63" thickBot="1">
      <c r="B18" s="14"/>
      <c r="C18" s="3" t="s">
        <v>28</v>
      </c>
      <c r="D18" s="4"/>
      <c r="E18" s="4">
        <v>1</v>
      </c>
      <c r="F18" s="4"/>
      <c r="G18" s="4"/>
      <c r="H18" s="4" t="s">
        <v>144</v>
      </c>
    </row>
    <row r="19" spans="2:8" ht="93.75" thickBot="1">
      <c r="B19" s="14"/>
      <c r="C19" s="3" t="s">
        <v>29</v>
      </c>
      <c r="D19" s="4"/>
      <c r="E19" s="4"/>
      <c r="F19" s="4">
        <v>1</v>
      </c>
      <c r="G19" s="4"/>
      <c r="H19" s="4" t="s">
        <v>145</v>
      </c>
    </row>
    <row r="20" spans="2:8" ht="15.75" thickBot="1">
      <c r="B20" s="15"/>
      <c r="C20" s="5" t="s">
        <v>30</v>
      </c>
      <c r="D20" s="6">
        <f>SUM(D15:D19)</f>
        <v>0</v>
      </c>
      <c r="E20" s="6">
        <f>SUM(E15:E19)</f>
        <v>4</v>
      </c>
      <c r="F20" s="6">
        <f>SUM(F15:F19)</f>
        <v>1</v>
      </c>
      <c r="G20" s="6">
        <f>SUM(G15:G19)</f>
        <v>0</v>
      </c>
      <c r="H20" s="7"/>
    </row>
    <row r="21" spans="2:8" ht="15">
      <c r="B21" s="13" t="s">
        <v>31</v>
      </c>
      <c r="C21" s="19" t="s">
        <v>32</v>
      </c>
      <c r="D21" s="16"/>
      <c r="E21" s="16">
        <v>1</v>
      </c>
      <c r="F21" s="16"/>
      <c r="G21" s="16"/>
      <c r="H21" s="16" t="s">
        <v>146</v>
      </c>
    </row>
    <row r="22" spans="2:8" ht="15">
      <c r="B22" s="14"/>
      <c r="C22" s="21"/>
      <c r="D22" s="17"/>
      <c r="E22" s="17"/>
      <c r="F22" s="17"/>
      <c r="G22" s="17"/>
      <c r="H22" s="17"/>
    </row>
    <row r="23" spans="2:8" ht="15.75" thickBot="1">
      <c r="B23" s="14"/>
      <c r="C23" s="20"/>
      <c r="D23" s="18"/>
      <c r="E23" s="18"/>
      <c r="F23" s="18"/>
      <c r="G23" s="18"/>
      <c r="H23" s="18"/>
    </row>
    <row r="24" spans="2:8" ht="15">
      <c r="B24" s="14"/>
      <c r="C24" s="19" t="s">
        <v>33</v>
      </c>
      <c r="D24" s="16">
        <v>1</v>
      </c>
      <c r="E24" s="16"/>
      <c r="F24" s="16"/>
      <c r="G24" s="16"/>
      <c r="H24" s="16" t="s">
        <v>147</v>
      </c>
    </row>
    <row r="25" spans="2:8" ht="15">
      <c r="B25" s="14"/>
      <c r="C25" s="21"/>
      <c r="D25" s="17"/>
      <c r="E25" s="17"/>
      <c r="F25" s="17"/>
      <c r="G25" s="17"/>
      <c r="H25" s="17"/>
    </row>
    <row r="26" spans="2:8" ht="15.75" thickBot="1">
      <c r="B26" s="14"/>
      <c r="C26" s="20"/>
      <c r="D26" s="18"/>
      <c r="E26" s="18"/>
      <c r="F26" s="18"/>
      <c r="G26" s="18"/>
      <c r="H26" s="18"/>
    </row>
    <row r="27" spans="2:8" ht="15">
      <c r="B27" s="14"/>
      <c r="C27" s="19" t="s">
        <v>34</v>
      </c>
      <c r="D27" s="16"/>
      <c r="E27" s="16">
        <v>1</v>
      </c>
      <c r="F27" s="16"/>
      <c r="G27" s="16"/>
      <c r="H27" s="16" t="s">
        <v>148</v>
      </c>
    </row>
    <row r="28" spans="2:8" ht="15">
      <c r="B28" s="14"/>
      <c r="C28" s="21"/>
      <c r="D28" s="17"/>
      <c r="E28" s="17"/>
      <c r="F28" s="17"/>
      <c r="G28" s="17"/>
      <c r="H28" s="17"/>
    </row>
    <row r="29" spans="2:8" ht="15.75" thickBot="1">
      <c r="B29" s="14"/>
      <c r="C29" s="20"/>
      <c r="D29" s="18"/>
      <c r="E29" s="18"/>
      <c r="F29" s="18"/>
      <c r="G29" s="18"/>
      <c r="H29" s="18"/>
    </row>
    <row r="30" spans="2:8" ht="15">
      <c r="B30" s="14"/>
      <c r="C30" s="19" t="s">
        <v>35</v>
      </c>
      <c r="D30" s="16"/>
      <c r="E30" s="16"/>
      <c r="F30" s="16">
        <v>1</v>
      </c>
      <c r="G30" s="16"/>
      <c r="H30" s="16" t="s">
        <v>149</v>
      </c>
    </row>
    <row r="31" spans="2:8" ht="15.75" thickBot="1">
      <c r="B31" s="14"/>
      <c r="C31" s="20"/>
      <c r="D31" s="18"/>
      <c r="E31" s="18"/>
      <c r="F31" s="18"/>
      <c r="G31" s="18"/>
      <c r="H31" s="18"/>
    </row>
    <row r="32" spans="2:8" ht="15.75" thickBot="1">
      <c r="B32" s="15"/>
      <c r="C32" s="5" t="s">
        <v>30</v>
      </c>
      <c r="D32" s="6">
        <f>SUM(D21:D31)</f>
        <v>1</v>
      </c>
      <c r="E32" s="6">
        <f>SUM(E21:E31)</f>
        <v>2</v>
      </c>
      <c r="F32" s="6">
        <f>SUM(F21:F31)</f>
        <v>1</v>
      </c>
      <c r="G32" s="6">
        <f>SUM(G21:G31)</f>
        <v>0</v>
      </c>
      <c r="H32" s="7"/>
    </row>
    <row r="33" spans="2:8" ht="47.25" thickBot="1">
      <c r="B33" s="13" t="s">
        <v>36</v>
      </c>
      <c r="C33" s="3" t="s">
        <v>37</v>
      </c>
      <c r="D33" s="4"/>
      <c r="E33" s="4">
        <v>1</v>
      </c>
      <c r="F33" s="4"/>
      <c r="G33" s="4"/>
      <c r="H33" s="4" t="s">
        <v>151</v>
      </c>
    </row>
    <row r="34" spans="2:8" ht="31.5" thickBot="1">
      <c r="B34" s="14"/>
      <c r="C34" s="3" t="s">
        <v>38</v>
      </c>
      <c r="D34" s="4"/>
      <c r="E34" s="4">
        <v>1</v>
      </c>
      <c r="F34" s="4"/>
      <c r="G34" s="4"/>
      <c r="H34" s="4" t="s">
        <v>150</v>
      </c>
    </row>
    <row r="35" spans="2:8" ht="47.25" thickBot="1">
      <c r="B35" s="14"/>
      <c r="C35" s="3" t="s">
        <v>39</v>
      </c>
      <c r="D35" s="4"/>
      <c r="E35" s="4">
        <v>1</v>
      </c>
      <c r="F35" s="4"/>
      <c r="G35" s="4"/>
      <c r="H35" s="4" t="s">
        <v>152</v>
      </c>
    </row>
    <row r="36" spans="2:8" ht="47.25" thickBot="1">
      <c r="B36" s="14"/>
      <c r="C36" s="3" t="s">
        <v>40</v>
      </c>
      <c r="D36" s="4"/>
      <c r="E36" s="4"/>
      <c r="F36" s="4"/>
      <c r="G36" s="4">
        <v>1</v>
      </c>
      <c r="H36" s="4" t="s">
        <v>153</v>
      </c>
    </row>
    <row r="37" spans="2:8" ht="15.75" thickBot="1">
      <c r="B37" s="15"/>
      <c r="C37" s="5" t="s">
        <v>30</v>
      </c>
      <c r="D37" s="6">
        <f>SUM(D33:D36)</f>
        <v>0</v>
      </c>
      <c r="E37" s="6">
        <f>SUM(E33:E36)</f>
        <v>3</v>
      </c>
      <c r="F37" s="6">
        <f>SUM(F33:F36)</f>
        <v>0</v>
      </c>
      <c r="G37" s="6">
        <f>SUM(G33:G36)</f>
        <v>1</v>
      </c>
      <c r="H37" s="7"/>
    </row>
    <row r="38" spans="2:8" ht="47.25" thickBot="1">
      <c r="B38" s="13" t="s">
        <v>41</v>
      </c>
      <c r="C38" s="3" t="s">
        <v>42</v>
      </c>
      <c r="D38" s="4"/>
      <c r="E38" s="4">
        <v>1</v>
      </c>
      <c r="F38" s="4"/>
      <c r="G38" s="4"/>
      <c r="H38" s="4" t="s">
        <v>154</v>
      </c>
    </row>
    <row r="39" spans="2:8" ht="47.25" thickBot="1">
      <c r="B39" s="14"/>
      <c r="C39" s="3" t="s">
        <v>43</v>
      </c>
      <c r="D39" s="4"/>
      <c r="E39" s="4">
        <v>1</v>
      </c>
      <c r="F39" s="4"/>
      <c r="G39" s="4"/>
      <c r="H39" s="4" t="s">
        <v>155</v>
      </c>
    </row>
    <row r="40" spans="2:8" ht="47.25" thickBot="1">
      <c r="B40" s="14"/>
      <c r="C40" s="3" t="s">
        <v>44</v>
      </c>
      <c r="D40" s="4"/>
      <c r="E40" s="4">
        <v>1</v>
      </c>
      <c r="F40" s="4"/>
      <c r="G40" s="4"/>
      <c r="H40" s="4" t="s">
        <v>156</v>
      </c>
    </row>
    <row r="41" spans="2:8" ht="31.5" thickBot="1">
      <c r="B41" s="14"/>
      <c r="C41" s="3" t="s">
        <v>45</v>
      </c>
      <c r="D41" s="4"/>
      <c r="E41" s="4"/>
      <c r="F41" s="4">
        <v>1</v>
      </c>
      <c r="G41" s="4"/>
      <c r="H41" s="4" t="s">
        <v>157</v>
      </c>
    </row>
    <row r="42" spans="2:8" ht="109.5" thickBot="1">
      <c r="B42" s="14"/>
      <c r="C42" s="3" t="s">
        <v>46</v>
      </c>
      <c r="D42" s="4"/>
      <c r="E42" s="4"/>
      <c r="F42" s="4">
        <v>1</v>
      </c>
      <c r="G42" s="4"/>
      <c r="H42" s="4" t="s">
        <v>158</v>
      </c>
    </row>
    <row r="43" spans="2:8" ht="31.5" thickBot="1">
      <c r="B43" s="14"/>
      <c r="C43" s="3" t="s">
        <v>47</v>
      </c>
      <c r="D43" s="4">
        <v>1</v>
      </c>
      <c r="E43" s="4"/>
      <c r="F43" s="4"/>
      <c r="G43" s="4"/>
      <c r="H43" s="4" t="s">
        <v>159</v>
      </c>
    </row>
    <row r="44" spans="2:8" ht="15.75" thickBot="1">
      <c r="B44" s="15"/>
      <c r="C44" s="5" t="s">
        <v>30</v>
      </c>
      <c r="D44" s="6">
        <f>SUM(D38:D43)</f>
        <v>1</v>
      </c>
      <c r="E44" s="6">
        <f>SUM(E38:E43)</f>
        <v>3</v>
      </c>
      <c r="F44" s="6">
        <f>SUM(F38:F43)</f>
        <v>2</v>
      </c>
      <c r="G44" s="6">
        <f>SUM(G38:G43)</f>
        <v>0</v>
      </c>
      <c r="H44" s="7"/>
    </row>
    <row r="45" spans="2:8" ht="15" customHeight="1">
      <c r="B45" s="38" t="s">
        <v>48</v>
      </c>
      <c r="C45" s="39"/>
      <c r="D45" s="44">
        <f>SUM(D20,D32,D37,D44)</f>
        <v>2</v>
      </c>
      <c r="E45" s="44">
        <f>SUM(E20,E32,E37,E44)</f>
        <v>12</v>
      </c>
      <c r="F45" s="44">
        <f>SUM(F20,F32,F37,F44)</f>
        <v>4</v>
      </c>
      <c r="G45" s="44">
        <f>SUM(G20,G32,G37,G44)</f>
        <v>1</v>
      </c>
      <c r="H45" s="27"/>
    </row>
    <row r="46" spans="2:8" ht="15" customHeight="1" thickBot="1">
      <c r="B46" s="40"/>
      <c r="C46" s="41"/>
      <c r="D46" s="45"/>
      <c r="E46" s="45"/>
      <c r="F46" s="45"/>
      <c r="G46" s="45"/>
      <c r="H46" s="28"/>
    </row>
    <row r="47" spans="2:8" ht="15">
      <c r="B47" s="40"/>
      <c r="C47" s="41"/>
      <c r="D47" s="30"/>
      <c r="E47" s="30"/>
      <c r="F47" s="30"/>
      <c r="G47" s="30"/>
      <c r="H47" s="28"/>
    </row>
    <row r="48" spans="2:8" ht="15.75" thickBot="1">
      <c r="B48" s="42"/>
      <c r="C48" s="43"/>
      <c r="D48" s="31"/>
      <c r="E48" s="31"/>
      <c r="F48" s="31"/>
      <c r="G48" s="31"/>
      <c r="H48" s="29"/>
    </row>
  </sheetData>
  <sheetProtection/>
  <mergeCells count="53">
    <mergeCell ref="B38:B44"/>
    <mergeCell ref="B45:C48"/>
    <mergeCell ref="D45:D46"/>
    <mergeCell ref="E45:E46"/>
    <mergeCell ref="F45:F46"/>
    <mergeCell ref="G45:G46"/>
    <mergeCell ref="H45:H48"/>
    <mergeCell ref="D47:D48"/>
    <mergeCell ref="E47:E48"/>
    <mergeCell ref="F47:F48"/>
    <mergeCell ref="G47:G48"/>
    <mergeCell ref="B12:H12"/>
    <mergeCell ref="B13:B14"/>
    <mergeCell ref="C13:C14"/>
    <mergeCell ref="D13:G13"/>
    <mergeCell ref="H13:H14"/>
    <mergeCell ref="G21:G23"/>
    <mergeCell ref="B4:H4"/>
    <mergeCell ref="B6:G6"/>
    <mergeCell ref="B7:G7"/>
    <mergeCell ref="B8:G8"/>
    <mergeCell ref="B9:G9"/>
    <mergeCell ref="B10:H10"/>
    <mergeCell ref="G24:G26"/>
    <mergeCell ref="B2:H2"/>
    <mergeCell ref="B5:H5"/>
    <mergeCell ref="B1:H1"/>
    <mergeCell ref="B15:B20"/>
    <mergeCell ref="B21:B32"/>
    <mergeCell ref="C21:C23"/>
    <mergeCell ref="D21:D23"/>
    <mergeCell ref="E21:E23"/>
    <mergeCell ref="F21:F23"/>
    <mergeCell ref="G27:G29"/>
    <mergeCell ref="C27:C29"/>
    <mergeCell ref="D27:D29"/>
    <mergeCell ref="E27:E29"/>
    <mergeCell ref="F27:F29"/>
    <mergeCell ref="H21:H23"/>
    <mergeCell ref="C24:C26"/>
    <mergeCell ref="D24:D26"/>
    <mergeCell ref="E24:E26"/>
    <mergeCell ref="F24:F26"/>
    <mergeCell ref="B3:H3"/>
    <mergeCell ref="B33:B37"/>
    <mergeCell ref="H24:H26"/>
    <mergeCell ref="H27:H29"/>
    <mergeCell ref="C30:C31"/>
    <mergeCell ref="D30:D31"/>
    <mergeCell ref="E30:E31"/>
    <mergeCell ref="F30:F31"/>
    <mergeCell ref="G30:G31"/>
    <mergeCell ref="H30:H31"/>
  </mergeCells>
  <printOptions/>
  <pageMargins left="0.25" right="0.25"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B1:H75"/>
  <sheetViews>
    <sheetView zoomScalePageLayoutView="0" workbookViewId="0" topLeftCell="A1">
      <selection activeCell="J12" sqref="J12"/>
    </sheetView>
  </sheetViews>
  <sheetFormatPr defaultColWidth="11.421875" defaultRowHeight="12.75"/>
  <cols>
    <col min="1" max="1" width="2.7109375" style="47" customWidth="1"/>
    <col min="2" max="2" width="22.00390625" style="47" customWidth="1"/>
    <col min="3" max="3" width="17.421875" style="47" customWidth="1"/>
    <col min="4" max="6" width="11.57421875" style="47" customWidth="1"/>
    <col min="7" max="7" width="11.421875" style="47" customWidth="1"/>
    <col min="8" max="8" width="40.8515625" style="47" customWidth="1"/>
    <col min="9" max="16384" width="11.57421875" style="47" customWidth="1"/>
  </cols>
  <sheetData>
    <row r="1" spans="2:8" ht="13.5">
      <c r="B1" s="46" t="s">
        <v>0</v>
      </c>
      <c r="C1" s="46"/>
      <c r="D1" s="46"/>
      <c r="E1" s="46"/>
      <c r="F1" s="46"/>
      <c r="G1" s="46"/>
      <c r="H1" s="46"/>
    </row>
    <row r="2" spans="2:8" ht="13.5">
      <c r="B2" s="46" t="s">
        <v>16</v>
      </c>
      <c r="C2" s="46"/>
      <c r="D2" s="46"/>
      <c r="E2" s="46"/>
      <c r="F2" s="46"/>
      <c r="G2" s="46"/>
      <c r="H2" s="46"/>
    </row>
    <row r="3" spans="2:8" s="51" customFormat="1" ht="13.5">
      <c r="B3" s="48"/>
      <c r="C3" s="49"/>
      <c r="D3" s="50"/>
      <c r="E3" s="50"/>
      <c r="F3" s="50"/>
      <c r="G3" s="50"/>
      <c r="H3" s="48"/>
    </row>
    <row r="4" spans="2:8" s="51" customFormat="1" ht="13.5">
      <c r="B4" s="52" t="s">
        <v>1</v>
      </c>
      <c r="C4" s="52"/>
      <c r="D4" s="52"/>
      <c r="E4" s="52"/>
      <c r="F4" s="52"/>
      <c r="G4" s="52"/>
      <c r="H4" s="52" t="s">
        <v>17</v>
      </c>
    </row>
    <row r="5" spans="2:8" s="51" customFormat="1" ht="13.5">
      <c r="B5" s="52"/>
      <c r="C5" s="52"/>
      <c r="D5" s="52"/>
      <c r="E5" s="52"/>
      <c r="F5" s="52"/>
      <c r="G5" s="52"/>
      <c r="H5" s="52"/>
    </row>
    <row r="6" spans="2:8" s="51" customFormat="1" ht="13.5">
      <c r="B6" s="53" t="s">
        <v>2</v>
      </c>
      <c r="C6" s="53"/>
      <c r="D6" s="53"/>
      <c r="E6" s="53"/>
      <c r="F6" s="53"/>
      <c r="G6" s="53"/>
      <c r="H6" s="54" t="s">
        <v>140</v>
      </c>
    </row>
    <row r="7" spans="2:8" s="51" customFormat="1" ht="13.5">
      <c r="B7" s="55" t="s">
        <v>3</v>
      </c>
      <c r="C7" s="55"/>
      <c r="D7" s="55"/>
      <c r="E7" s="55"/>
      <c r="F7" s="55"/>
      <c r="G7" s="55"/>
      <c r="H7" s="56" t="s">
        <v>4</v>
      </c>
    </row>
    <row r="8" spans="2:8" s="51" customFormat="1" ht="13.5">
      <c r="B8" s="53" t="s">
        <v>5</v>
      </c>
      <c r="C8" s="53"/>
      <c r="D8" s="53"/>
      <c r="E8" s="53"/>
      <c r="F8" s="53"/>
      <c r="G8" s="53"/>
      <c r="H8" s="56" t="s">
        <v>6</v>
      </c>
    </row>
    <row r="9" spans="2:8" s="51" customFormat="1" ht="13.5">
      <c r="B9" s="53" t="s">
        <v>8</v>
      </c>
      <c r="C9" s="53"/>
      <c r="D9" s="53"/>
      <c r="E9" s="53"/>
      <c r="F9" s="53"/>
      <c r="G9" s="53"/>
      <c r="H9" s="56" t="s">
        <v>7</v>
      </c>
    </row>
    <row r="10" spans="2:8" s="51" customFormat="1" ht="13.5">
      <c r="B10" s="57" t="s">
        <v>10</v>
      </c>
      <c r="C10" s="57"/>
      <c r="D10" s="57"/>
      <c r="E10" s="57"/>
      <c r="F10" s="57"/>
      <c r="G10" s="57"/>
      <c r="H10" s="57"/>
    </row>
    <row r="11" ht="14.25" thickBot="1"/>
    <row r="12" spans="2:8" ht="14.25" thickBot="1">
      <c r="B12" s="58" t="s">
        <v>98</v>
      </c>
      <c r="C12" s="59"/>
      <c r="D12" s="59"/>
      <c r="E12" s="59"/>
      <c r="F12" s="59"/>
      <c r="G12" s="59"/>
      <c r="H12" s="60"/>
    </row>
    <row r="13" spans="2:8" ht="14.25" thickBot="1">
      <c r="B13" s="61" t="s">
        <v>12</v>
      </c>
      <c r="C13" s="61" t="s">
        <v>13</v>
      </c>
      <c r="D13" s="62" t="s">
        <v>19</v>
      </c>
      <c r="E13" s="63"/>
      <c r="F13" s="63"/>
      <c r="G13" s="64"/>
      <c r="H13" s="61" t="s">
        <v>9</v>
      </c>
    </row>
    <row r="14" spans="2:8" ht="36" customHeight="1" thickBot="1">
      <c r="B14" s="65"/>
      <c r="C14" s="65"/>
      <c r="D14" s="66" t="s">
        <v>20</v>
      </c>
      <c r="E14" s="66" t="s">
        <v>21</v>
      </c>
      <c r="F14" s="66" t="s">
        <v>22</v>
      </c>
      <c r="G14" s="66" t="s">
        <v>99</v>
      </c>
      <c r="H14" s="65"/>
    </row>
    <row r="15" spans="2:8" ht="96.75" thickBot="1">
      <c r="B15" s="61" t="s">
        <v>100</v>
      </c>
      <c r="C15" s="67" t="s">
        <v>101</v>
      </c>
      <c r="D15" s="68"/>
      <c r="E15" s="68"/>
      <c r="F15" s="68">
        <v>1</v>
      </c>
      <c r="G15" s="68"/>
      <c r="H15" s="68" t="s">
        <v>160</v>
      </c>
    </row>
    <row r="16" spans="2:8" ht="55.5" thickBot="1">
      <c r="B16" s="69"/>
      <c r="C16" s="67" t="s">
        <v>102</v>
      </c>
      <c r="D16" s="68"/>
      <c r="E16" s="68">
        <v>1</v>
      </c>
      <c r="F16" s="68"/>
      <c r="G16" s="68"/>
      <c r="H16" s="68" t="s">
        <v>161</v>
      </c>
    </row>
    <row r="17" spans="2:8" ht="69" thickBot="1">
      <c r="B17" s="69"/>
      <c r="C17" s="67" t="s">
        <v>103</v>
      </c>
      <c r="D17" s="68"/>
      <c r="E17" s="68">
        <v>1</v>
      </c>
      <c r="F17" s="68"/>
      <c r="G17" s="68"/>
      <c r="H17" s="70" t="s">
        <v>162</v>
      </c>
    </row>
    <row r="18" spans="2:8" ht="124.5" thickBot="1">
      <c r="B18" s="69"/>
      <c r="C18" s="71" t="s">
        <v>163</v>
      </c>
      <c r="D18" s="68"/>
      <c r="E18" s="68">
        <v>1</v>
      </c>
      <c r="F18" s="68"/>
      <c r="G18" s="68"/>
      <c r="H18" s="72" t="s">
        <v>164</v>
      </c>
    </row>
    <row r="19" spans="2:8" ht="14.25" thickBot="1">
      <c r="B19" s="65"/>
      <c r="C19" s="73" t="s">
        <v>30</v>
      </c>
      <c r="D19" s="74">
        <f>SUM(D15+D16+D17+D18)</f>
        <v>0</v>
      </c>
      <c r="E19" s="74">
        <f>SUM(E15+E16+E17+E18)</f>
        <v>3</v>
      </c>
      <c r="F19" s="74">
        <f>SUM(F15+F16+F17+F18)</f>
        <v>1</v>
      </c>
      <c r="G19" s="74">
        <f>SUM(G15+G16+G17+G18)</f>
        <v>0</v>
      </c>
      <c r="H19" s="75"/>
    </row>
    <row r="20" spans="2:8" ht="83.25" thickBot="1">
      <c r="B20" s="61" t="s">
        <v>104</v>
      </c>
      <c r="C20" s="67" t="s">
        <v>105</v>
      </c>
      <c r="D20" s="68"/>
      <c r="E20" s="68"/>
      <c r="F20" s="68">
        <v>1</v>
      </c>
      <c r="G20" s="68"/>
      <c r="H20" s="76" t="s">
        <v>165</v>
      </c>
    </row>
    <row r="21" spans="2:8" ht="55.5" thickBot="1">
      <c r="B21" s="69"/>
      <c r="C21" s="71" t="s">
        <v>106</v>
      </c>
      <c r="D21" s="68"/>
      <c r="E21" s="68"/>
      <c r="F21" s="68">
        <v>1</v>
      </c>
      <c r="G21" s="68"/>
      <c r="H21" s="68" t="s">
        <v>166</v>
      </c>
    </row>
    <row r="22" spans="2:8" ht="27.75" thickBot="1">
      <c r="B22" s="69"/>
      <c r="C22" s="71" t="s">
        <v>107</v>
      </c>
      <c r="D22" s="68"/>
      <c r="E22" s="68"/>
      <c r="F22" s="68">
        <v>1</v>
      </c>
      <c r="G22" s="68"/>
      <c r="H22" s="68" t="s">
        <v>167</v>
      </c>
    </row>
    <row r="23" spans="2:8" ht="83.25" thickBot="1">
      <c r="B23" s="69"/>
      <c r="C23" s="71" t="s">
        <v>108</v>
      </c>
      <c r="D23" s="68"/>
      <c r="E23" s="68">
        <v>1</v>
      </c>
      <c r="F23" s="68"/>
      <c r="G23" s="68"/>
      <c r="H23" s="68" t="s">
        <v>168</v>
      </c>
    </row>
    <row r="24" spans="2:8" ht="42" thickBot="1">
      <c r="B24" s="69"/>
      <c r="C24" s="71" t="s">
        <v>109</v>
      </c>
      <c r="D24" s="68"/>
      <c r="E24" s="68">
        <v>1</v>
      </c>
      <c r="F24" s="68"/>
      <c r="G24" s="68"/>
      <c r="H24" s="68" t="s">
        <v>169</v>
      </c>
    </row>
    <row r="25" spans="2:8" ht="13.5">
      <c r="B25" s="69"/>
      <c r="C25" s="77" t="s">
        <v>30</v>
      </c>
      <c r="D25" s="77">
        <f>SUM(D20+D21+D22+D23+D24)</f>
        <v>0</v>
      </c>
      <c r="E25" s="77">
        <f>SUM(E20+E21+E22+E23+E24)</f>
        <v>2</v>
      </c>
      <c r="F25" s="77">
        <f>SUM(F20+F21+F22+F23+F24)</f>
        <v>3</v>
      </c>
      <c r="G25" s="77">
        <f>SUM(G20+G21+G22+G23+G24)</f>
        <v>0</v>
      </c>
      <c r="H25" s="78"/>
    </row>
    <row r="26" spans="2:8" ht="14.25" thickBot="1">
      <c r="B26" s="69"/>
      <c r="C26" s="79"/>
      <c r="D26" s="80"/>
      <c r="E26" s="80"/>
      <c r="F26" s="80"/>
      <c r="G26" s="80"/>
      <c r="H26" s="81"/>
    </row>
    <row r="27" spans="2:8" ht="13.5">
      <c r="B27" s="61" t="s">
        <v>110</v>
      </c>
      <c r="C27" s="82" t="s">
        <v>111</v>
      </c>
      <c r="D27" s="83"/>
      <c r="E27" s="83"/>
      <c r="F27" s="83"/>
      <c r="G27" s="83">
        <v>1</v>
      </c>
      <c r="H27" s="83" t="s">
        <v>170</v>
      </c>
    </row>
    <row r="28" spans="2:8" ht="13.5">
      <c r="B28" s="69"/>
      <c r="C28" s="84"/>
      <c r="D28" s="85"/>
      <c r="E28" s="85"/>
      <c r="F28" s="85"/>
      <c r="G28" s="85"/>
      <c r="H28" s="85"/>
    </row>
    <row r="29" spans="2:8" ht="14.25" thickBot="1">
      <c r="B29" s="69"/>
      <c r="C29" s="86"/>
      <c r="D29" s="87"/>
      <c r="E29" s="87"/>
      <c r="F29" s="87"/>
      <c r="G29" s="87"/>
      <c r="H29" s="87"/>
    </row>
    <row r="30" spans="2:8" ht="27.75" thickBot="1">
      <c r="B30" s="69"/>
      <c r="C30" s="88" t="s">
        <v>112</v>
      </c>
      <c r="D30" s="89"/>
      <c r="E30" s="89"/>
      <c r="F30" s="89"/>
      <c r="G30" s="89">
        <v>1</v>
      </c>
      <c r="H30" s="89" t="s">
        <v>171</v>
      </c>
    </row>
    <row r="31" spans="2:8" ht="42" thickBot="1">
      <c r="B31" s="69"/>
      <c r="C31" s="67" t="s">
        <v>113</v>
      </c>
      <c r="D31" s="68"/>
      <c r="E31" s="68"/>
      <c r="F31" s="68"/>
      <c r="G31" s="68">
        <v>1</v>
      </c>
      <c r="H31" s="68" t="s">
        <v>172</v>
      </c>
    </row>
    <row r="32" spans="2:8" ht="13.5">
      <c r="B32" s="69"/>
      <c r="C32" s="90" t="s">
        <v>114</v>
      </c>
      <c r="D32" s="83"/>
      <c r="E32" s="83"/>
      <c r="F32" s="83">
        <v>1</v>
      </c>
      <c r="G32" s="83"/>
      <c r="H32" s="83" t="s">
        <v>173</v>
      </c>
    </row>
    <row r="33" spans="2:8" ht="13.5">
      <c r="B33" s="69"/>
      <c r="C33" s="91"/>
      <c r="D33" s="85"/>
      <c r="E33" s="85"/>
      <c r="F33" s="85"/>
      <c r="G33" s="85"/>
      <c r="H33" s="85"/>
    </row>
    <row r="34" spans="2:8" ht="14.25" thickBot="1">
      <c r="B34" s="69"/>
      <c r="C34" s="92"/>
      <c r="D34" s="87"/>
      <c r="E34" s="87"/>
      <c r="F34" s="87"/>
      <c r="G34" s="87"/>
      <c r="H34" s="87"/>
    </row>
    <row r="35" spans="2:8" ht="13.5">
      <c r="B35" s="69"/>
      <c r="C35" s="82" t="s">
        <v>115</v>
      </c>
      <c r="D35" s="83"/>
      <c r="E35" s="83"/>
      <c r="F35" s="83">
        <v>1</v>
      </c>
      <c r="G35" s="83"/>
      <c r="H35" s="83" t="s">
        <v>174</v>
      </c>
    </row>
    <row r="36" spans="2:8" ht="13.5">
      <c r="B36" s="69"/>
      <c r="C36" s="84"/>
      <c r="D36" s="85"/>
      <c r="E36" s="85"/>
      <c r="F36" s="85"/>
      <c r="G36" s="85"/>
      <c r="H36" s="85"/>
    </row>
    <row r="37" spans="2:8" ht="14.25" thickBot="1">
      <c r="B37" s="69"/>
      <c r="C37" s="86"/>
      <c r="D37" s="87"/>
      <c r="E37" s="87"/>
      <c r="F37" s="87"/>
      <c r="G37" s="87"/>
      <c r="H37" s="87"/>
    </row>
    <row r="38" spans="2:8" ht="13.5">
      <c r="B38" s="69"/>
      <c r="C38" s="90" t="s">
        <v>116</v>
      </c>
      <c r="D38" s="83"/>
      <c r="E38" s="83"/>
      <c r="F38" s="83">
        <v>1</v>
      </c>
      <c r="G38" s="83"/>
      <c r="H38" s="83" t="s">
        <v>175</v>
      </c>
    </row>
    <row r="39" spans="2:8" ht="13.5">
      <c r="B39" s="69"/>
      <c r="C39" s="91"/>
      <c r="D39" s="85"/>
      <c r="E39" s="85"/>
      <c r="F39" s="85"/>
      <c r="G39" s="85"/>
      <c r="H39" s="85"/>
    </row>
    <row r="40" spans="2:8" ht="14.25" thickBot="1">
      <c r="B40" s="69"/>
      <c r="C40" s="92"/>
      <c r="D40" s="87"/>
      <c r="E40" s="87"/>
      <c r="F40" s="87"/>
      <c r="G40" s="87"/>
      <c r="H40" s="87"/>
    </row>
    <row r="41" spans="2:8" ht="13.5">
      <c r="B41" s="69"/>
      <c r="C41" s="90" t="s">
        <v>117</v>
      </c>
      <c r="D41" s="83"/>
      <c r="E41" s="83"/>
      <c r="F41" s="83"/>
      <c r="G41" s="83">
        <v>1</v>
      </c>
      <c r="H41" s="83" t="s">
        <v>176</v>
      </c>
    </row>
    <row r="42" spans="2:8" ht="13.5">
      <c r="B42" s="69"/>
      <c r="C42" s="91"/>
      <c r="D42" s="85"/>
      <c r="E42" s="85"/>
      <c r="F42" s="85"/>
      <c r="G42" s="85"/>
      <c r="H42" s="85"/>
    </row>
    <row r="43" spans="2:8" ht="14.25" thickBot="1">
      <c r="B43" s="69"/>
      <c r="C43" s="92"/>
      <c r="D43" s="87"/>
      <c r="E43" s="87"/>
      <c r="F43" s="87"/>
      <c r="G43" s="87"/>
      <c r="H43" s="87"/>
    </row>
    <row r="44" spans="2:8" ht="13.5">
      <c r="B44" s="69"/>
      <c r="C44" s="90" t="s">
        <v>118</v>
      </c>
      <c r="D44" s="83"/>
      <c r="E44" s="83"/>
      <c r="F44" s="83">
        <v>1</v>
      </c>
      <c r="G44" s="83"/>
      <c r="H44" s="83" t="s">
        <v>177</v>
      </c>
    </row>
    <row r="45" spans="2:8" ht="13.5">
      <c r="B45" s="69"/>
      <c r="C45" s="91"/>
      <c r="D45" s="85"/>
      <c r="E45" s="85"/>
      <c r="F45" s="85"/>
      <c r="G45" s="85"/>
      <c r="H45" s="85"/>
    </row>
    <row r="46" spans="2:8" ht="14.25" thickBot="1">
      <c r="B46" s="69"/>
      <c r="C46" s="92"/>
      <c r="D46" s="87"/>
      <c r="E46" s="87"/>
      <c r="F46" s="87"/>
      <c r="G46" s="87"/>
      <c r="H46" s="87"/>
    </row>
    <row r="47" spans="2:8" ht="13.5">
      <c r="B47" s="69"/>
      <c r="C47" s="77" t="s">
        <v>30</v>
      </c>
      <c r="D47" s="77">
        <f>SUM(D27+D30+D31+D32+D35+D38+D41+D44)</f>
        <v>0</v>
      </c>
      <c r="E47" s="77">
        <f>SUM(E27+E30+E31+E32+E35+E38+E41+E44)</f>
        <v>0</v>
      </c>
      <c r="F47" s="77">
        <f>SUM(F27+F30+F31+F32+F35+F38+F41+F44)</f>
        <v>4</v>
      </c>
      <c r="G47" s="77">
        <f>SUM(G27+G30+G31+G32+G35+G38+G41+G44)</f>
        <v>4</v>
      </c>
      <c r="H47" s="93"/>
    </row>
    <row r="48" spans="2:8" ht="14.25" thickBot="1">
      <c r="B48" s="65"/>
      <c r="C48" s="79"/>
      <c r="D48" s="79"/>
      <c r="E48" s="79"/>
      <c r="F48" s="79"/>
      <c r="G48" s="79"/>
      <c r="H48" s="94"/>
    </row>
    <row r="49" spans="2:8" ht="13.5">
      <c r="B49" s="61" t="s">
        <v>119</v>
      </c>
      <c r="C49" s="90" t="s">
        <v>120</v>
      </c>
      <c r="D49" s="83"/>
      <c r="E49" s="83">
        <v>1</v>
      </c>
      <c r="F49" s="83"/>
      <c r="G49" s="83"/>
      <c r="H49" s="83" t="s">
        <v>178</v>
      </c>
    </row>
    <row r="50" spans="2:8" ht="14.25" thickBot="1">
      <c r="B50" s="69"/>
      <c r="C50" s="92"/>
      <c r="D50" s="87"/>
      <c r="E50" s="87"/>
      <c r="F50" s="87"/>
      <c r="G50" s="87"/>
      <c r="H50" s="87"/>
    </row>
    <row r="51" spans="2:8" ht="13.5">
      <c r="B51" s="69"/>
      <c r="C51" s="90" t="s">
        <v>121</v>
      </c>
      <c r="D51" s="83"/>
      <c r="E51" s="83">
        <v>1</v>
      </c>
      <c r="F51" s="83"/>
      <c r="G51" s="83"/>
      <c r="H51" s="83" t="s">
        <v>179</v>
      </c>
    </row>
    <row r="52" spans="2:8" ht="13.5">
      <c r="B52" s="69"/>
      <c r="C52" s="91"/>
      <c r="D52" s="85"/>
      <c r="E52" s="85"/>
      <c r="F52" s="85"/>
      <c r="G52" s="85"/>
      <c r="H52" s="85"/>
    </row>
    <row r="53" spans="2:8" ht="14.25" thickBot="1">
      <c r="B53" s="69"/>
      <c r="C53" s="92"/>
      <c r="D53" s="87"/>
      <c r="E53" s="87"/>
      <c r="F53" s="87"/>
      <c r="G53" s="87"/>
      <c r="H53" s="87"/>
    </row>
    <row r="54" spans="2:8" ht="13.5">
      <c r="B54" s="69"/>
      <c r="C54" s="90" t="s">
        <v>122</v>
      </c>
      <c r="D54" s="83">
        <v>1</v>
      </c>
      <c r="E54" s="83"/>
      <c r="F54" s="83"/>
      <c r="G54" s="83"/>
      <c r="H54" s="83" t="s">
        <v>180</v>
      </c>
    </row>
    <row r="55" spans="2:8" ht="13.5">
      <c r="B55" s="69"/>
      <c r="C55" s="91"/>
      <c r="D55" s="85"/>
      <c r="E55" s="85"/>
      <c r="F55" s="85"/>
      <c r="G55" s="85"/>
      <c r="H55" s="85"/>
    </row>
    <row r="56" spans="2:8" ht="14.25" thickBot="1">
      <c r="B56" s="69"/>
      <c r="C56" s="92"/>
      <c r="D56" s="87"/>
      <c r="E56" s="87"/>
      <c r="F56" s="87"/>
      <c r="G56" s="87"/>
      <c r="H56" s="87"/>
    </row>
    <row r="57" spans="2:8" ht="55.5" thickBot="1">
      <c r="B57" s="69"/>
      <c r="C57" s="67" t="s">
        <v>123</v>
      </c>
      <c r="D57" s="68">
        <v>1</v>
      </c>
      <c r="E57" s="68"/>
      <c r="F57" s="68"/>
      <c r="G57" s="68"/>
      <c r="H57" s="68" t="s">
        <v>181</v>
      </c>
    </row>
    <row r="58" spans="2:8" ht="14.25" thickBot="1">
      <c r="B58" s="65"/>
      <c r="C58" s="73" t="s">
        <v>30</v>
      </c>
      <c r="D58" s="73">
        <f>SUM(D49+D51+D54+D57)</f>
        <v>2</v>
      </c>
      <c r="E58" s="95">
        <f>SUM(E49+E51+E54+E57)</f>
        <v>2</v>
      </c>
      <c r="F58" s="95">
        <f>SUM(F49+F51+F54+F57)</f>
        <v>0</v>
      </c>
      <c r="G58" s="73">
        <f>SUM(G49+G51+G54+G57)</f>
        <v>0</v>
      </c>
      <c r="H58" s="96"/>
    </row>
    <row r="59" spans="2:8" ht="69" thickBot="1">
      <c r="B59" s="61" t="s">
        <v>124</v>
      </c>
      <c r="C59" s="67" t="s">
        <v>125</v>
      </c>
      <c r="D59" s="97"/>
      <c r="E59" s="97">
        <v>1</v>
      </c>
      <c r="F59" s="97"/>
      <c r="G59" s="97"/>
      <c r="H59" s="97" t="s">
        <v>182</v>
      </c>
    </row>
    <row r="60" spans="2:8" ht="27.75" thickBot="1">
      <c r="B60" s="69"/>
      <c r="C60" s="67" t="s">
        <v>126</v>
      </c>
      <c r="D60" s="97"/>
      <c r="E60" s="97">
        <v>1</v>
      </c>
      <c r="F60" s="97"/>
      <c r="G60" s="97"/>
      <c r="H60" s="97" t="s">
        <v>183</v>
      </c>
    </row>
    <row r="61" spans="2:8" ht="55.5" thickBot="1">
      <c r="B61" s="69"/>
      <c r="C61" s="67" t="s">
        <v>127</v>
      </c>
      <c r="D61" s="97">
        <v>1</v>
      </c>
      <c r="E61" s="97"/>
      <c r="F61" s="97"/>
      <c r="G61" s="97"/>
      <c r="H61" s="97" t="s">
        <v>184</v>
      </c>
    </row>
    <row r="62" spans="2:8" ht="55.5" thickBot="1">
      <c r="B62" s="69"/>
      <c r="C62" s="67" t="s">
        <v>128</v>
      </c>
      <c r="D62" s="97"/>
      <c r="E62" s="97">
        <v>1</v>
      </c>
      <c r="F62" s="97"/>
      <c r="G62" s="97"/>
      <c r="H62" s="97" t="s">
        <v>185</v>
      </c>
    </row>
    <row r="63" spans="2:8" ht="27.75" thickBot="1">
      <c r="B63" s="69"/>
      <c r="C63" s="67" t="s">
        <v>129</v>
      </c>
      <c r="D63" s="97"/>
      <c r="E63" s="97"/>
      <c r="F63" s="97"/>
      <c r="G63" s="97">
        <v>1</v>
      </c>
      <c r="H63" s="97" t="s">
        <v>186</v>
      </c>
    </row>
    <row r="64" spans="2:8" ht="42" thickBot="1">
      <c r="B64" s="69"/>
      <c r="C64" s="67" t="s">
        <v>130</v>
      </c>
      <c r="D64" s="97"/>
      <c r="E64" s="97">
        <v>1</v>
      </c>
      <c r="F64" s="97"/>
      <c r="G64" s="97"/>
      <c r="H64" s="97" t="s">
        <v>187</v>
      </c>
    </row>
    <row r="65" spans="2:8" ht="42" thickBot="1">
      <c r="B65" s="69"/>
      <c r="C65" s="67" t="s">
        <v>131</v>
      </c>
      <c r="D65" s="97"/>
      <c r="E65" s="97"/>
      <c r="F65" s="97">
        <v>1</v>
      </c>
      <c r="G65" s="97"/>
      <c r="H65" s="97" t="s">
        <v>188</v>
      </c>
    </row>
    <row r="66" spans="2:8" ht="69" thickBot="1">
      <c r="B66" s="69"/>
      <c r="C66" s="67" t="s">
        <v>132</v>
      </c>
      <c r="D66" s="97"/>
      <c r="E66" s="97"/>
      <c r="F66" s="97">
        <v>1</v>
      </c>
      <c r="G66" s="97"/>
      <c r="H66" s="97" t="s">
        <v>189</v>
      </c>
    </row>
    <row r="67" spans="2:8" ht="83.25" thickBot="1">
      <c r="B67" s="69"/>
      <c r="C67" s="67" t="s">
        <v>133</v>
      </c>
      <c r="D67" s="97"/>
      <c r="E67" s="97"/>
      <c r="F67" s="97"/>
      <c r="G67" s="97">
        <v>1</v>
      </c>
      <c r="H67" s="97" t="s">
        <v>190</v>
      </c>
    </row>
    <row r="68" spans="2:8" ht="42" thickBot="1">
      <c r="B68" s="69"/>
      <c r="C68" s="67" t="s">
        <v>134</v>
      </c>
      <c r="D68" s="97"/>
      <c r="E68" s="97">
        <v>1</v>
      </c>
      <c r="F68" s="97"/>
      <c r="G68" s="97"/>
      <c r="H68" s="97" t="s">
        <v>191</v>
      </c>
    </row>
    <row r="69" spans="2:8" ht="14.25" thickBot="1">
      <c r="B69" s="65"/>
      <c r="C69" s="73" t="s">
        <v>30</v>
      </c>
      <c r="D69" s="73">
        <f>SUM(D59+D60+D61+D62+D63+D64+D65+D66+D67+D68)</f>
        <v>1</v>
      </c>
      <c r="E69" s="73">
        <f>SUM(E59+E60+E61+E62+E63+E64+E65+E66+E67+E68)</f>
        <v>5</v>
      </c>
      <c r="F69" s="73">
        <f>SUM(F59+F60+F61+F62+F63+F64+F65+F66+F67+F68)</f>
        <v>2</v>
      </c>
      <c r="G69" s="73">
        <f>SUM(G59+G60+G61+G62+G63+G64+G65+G66+G67+G68)</f>
        <v>2</v>
      </c>
      <c r="H69" s="98"/>
    </row>
    <row r="70" spans="2:8" ht="55.5" thickBot="1">
      <c r="B70" s="69" t="s">
        <v>135</v>
      </c>
      <c r="C70" s="71" t="s">
        <v>136</v>
      </c>
      <c r="D70" s="97"/>
      <c r="E70" s="97"/>
      <c r="F70" s="97">
        <v>1</v>
      </c>
      <c r="G70" s="97"/>
      <c r="H70" s="97" t="s">
        <v>192</v>
      </c>
    </row>
    <row r="71" spans="2:8" ht="124.5" thickBot="1">
      <c r="B71" s="69"/>
      <c r="C71" s="71" t="s">
        <v>137</v>
      </c>
      <c r="D71" s="97"/>
      <c r="E71" s="97"/>
      <c r="F71" s="97">
        <v>1</v>
      </c>
      <c r="G71" s="97"/>
      <c r="H71" s="97" t="s">
        <v>193</v>
      </c>
    </row>
    <row r="72" spans="2:8" ht="27.75" thickBot="1">
      <c r="B72" s="69"/>
      <c r="C72" s="71" t="s">
        <v>138</v>
      </c>
      <c r="D72" s="97">
        <v>1</v>
      </c>
      <c r="E72" s="97"/>
      <c r="F72" s="97"/>
      <c r="G72" s="97"/>
      <c r="H72" s="97" t="s">
        <v>194</v>
      </c>
    </row>
    <row r="73" spans="2:8" ht="14.25" thickBot="1">
      <c r="B73" s="65"/>
      <c r="C73" s="73" t="s">
        <v>30</v>
      </c>
      <c r="D73" s="73">
        <f>SUM(D70+D71+D72)</f>
        <v>1</v>
      </c>
      <c r="E73" s="73">
        <f>SUM(E70+E71+E72)</f>
        <v>0</v>
      </c>
      <c r="F73" s="73">
        <f>SUM(F70+F71+F72)</f>
        <v>2</v>
      </c>
      <c r="G73" s="73">
        <f>SUM(G70+G71+G72)</f>
        <v>0</v>
      </c>
      <c r="H73" s="98"/>
    </row>
    <row r="74" spans="2:8" ht="14.25" thickBot="1">
      <c r="B74" s="99" t="s">
        <v>139</v>
      </c>
      <c r="C74" s="100"/>
      <c r="D74" s="101">
        <f>SUM(D19+D25+D47+D58+D69+D73)</f>
        <v>4</v>
      </c>
      <c r="E74" s="101">
        <f>SUM(E19+E25+E47+E58+E69+E73)</f>
        <v>12</v>
      </c>
      <c r="F74" s="101">
        <f>SUM(F19+F25+F47+F58+F69+F73)</f>
        <v>12</v>
      </c>
      <c r="G74" s="101">
        <f>SUM(G19+G25+G47+G58+G69+G73)</f>
        <v>6</v>
      </c>
      <c r="H74" s="102"/>
    </row>
    <row r="75" spans="2:8" ht="14.25" thickBot="1">
      <c r="B75" s="103"/>
      <c r="C75" s="104"/>
      <c r="D75" s="105"/>
      <c r="E75" s="105"/>
      <c r="F75" s="105"/>
      <c r="G75" s="105"/>
      <c r="H75" s="106"/>
    </row>
  </sheetData>
  <sheetProtection/>
  <mergeCells count="88">
    <mergeCell ref="G54:G56"/>
    <mergeCell ref="H54:H56"/>
    <mergeCell ref="B59:B69"/>
    <mergeCell ref="B70:B73"/>
    <mergeCell ref="B74:C75"/>
    <mergeCell ref="H74:H75"/>
    <mergeCell ref="B49:B58"/>
    <mergeCell ref="F49:F50"/>
    <mergeCell ref="G49:G50"/>
    <mergeCell ref="C54:C56"/>
    <mergeCell ref="H49:H50"/>
    <mergeCell ref="C51:C53"/>
    <mergeCell ref="D51:D53"/>
    <mergeCell ref="E51:E53"/>
    <mergeCell ref="F51:F53"/>
    <mergeCell ref="G51:G53"/>
    <mergeCell ref="H51:H53"/>
    <mergeCell ref="C49:C50"/>
    <mergeCell ref="D49:D50"/>
    <mergeCell ref="E49:E50"/>
    <mergeCell ref="D54:D56"/>
    <mergeCell ref="E54:E56"/>
    <mergeCell ref="F54:F56"/>
    <mergeCell ref="C47:C48"/>
    <mergeCell ref="D47:D48"/>
    <mergeCell ref="E47:E48"/>
    <mergeCell ref="F47:F48"/>
    <mergeCell ref="G47:G48"/>
    <mergeCell ref="H47:H48"/>
    <mergeCell ref="B9:G9"/>
    <mergeCell ref="B1:H1"/>
    <mergeCell ref="B2:H2"/>
    <mergeCell ref="B4:H4"/>
    <mergeCell ref="B5:H5"/>
    <mergeCell ref="B10:H10"/>
    <mergeCell ref="B6:G6"/>
    <mergeCell ref="B12:H12"/>
    <mergeCell ref="B13:B14"/>
    <mergeCell ref="C13:C14"/>
    <mergeCell ref="D13:G13"/>
    <mergeCell ref="H13:H14"/>
    <mergeCell ref="B7:G7"/>
    <mergeCell ref="B15:B19"/>
    <mergeCell ref="B20:B26"/>
    <mergeCell ref="C25:C26"/>
    <mergeCell ref="D25:D26"/>
    <mergeCell ref="E25:E26"/>
    <mergeCell ref="F25:F26"/>
    <mergeCell ref="G25:G26"/>
    <mergeCell ref="H25:H26"/>
    <mergeCell ref="B8:G8"/>
    <mergeCell ref="B27:B48"/>
    <mergeCell ref="C27:C29"/>
    <mergeCell ref="D27:D29"/>
    <mergeCell ref="E27:E29"/>
    <mergeCell ref="F27:F29"/>
    <mergeCell ref="G27:G29"/>
    <mergeCell ref="H27:H29"/>
    <mergeCell ref="C32:C34"/>
    <mergeCell ref="D32:D34"/>
    <mergeCell ref="E32:E34"/>
    <mergeCell ref="F32:F34"/>
    <mergeCell ref="G32:G34"/>
    <mergeCell ref="H32:H34"/>
    <mergeCell ref="C35:C37"/>
    <mergeCell ref="D35:D37"/>
    <mergeCell ref="E35:E37"/>
    <mergeCell ref="F35:F37"/>
    <mergeCell ref="G35:G37"/>
    <mergeCell ref="H35:H37"/>
    <mergeCell ref="C38:C40"/>
    <mergeCell ref="D38:D40"/>
    <mergeCell ref="E38:E40"/>
    <mergeCell ref="F38:F40"/>
    <mergeCell ref="G38:G40"/>
    <mergeCell ref="H38:H40"/>
    <mergeCell ref="C41:C43"/>
    <mergeCell ref="D41:D43"/>
    <mergeCell ref="E41:E43"/>
    <mergeCell ref="F41:F43"/>
    <mergeCell ref="G41:G43"/>
    <mergeCell ref="H41:H43"/>
    <mergeCell ref="C44:C46"/>
    <mergeCell ref="D44:D46"/>
    <mergeCell ref="E44:E46"/>
    <mergeCell ref="F44:F46"/>
    <mergeCell ref="G44:G46"/>
    <mergeCell ref="H44:H46"/>
  </mergeCells>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dimension ref="B1:H50"/>
  <sheetViews>
    <sheetView tabSelected="1" zoomScalePageLayoutView="0" workbookViewId="0" topLeftCell="A1">
      <selection activeCell="J14" sqref="J14"/>
    </sheetView>
  </sheetViews>
  <sheetFormatPr defaultColWidth="11.421875" defaultRowHeight="12.75"/>
  <cols>
    <col min="1" max="1" width="2.7109375" style="47" customWidth="1"/>
    <col min="2" max="2" width="22.00390625" style="47" customWidth="1"/>
    <col min="3" max="3" width="17.421875" style="47" customWidth="1"/>
    <col min="4" max="6" width="11.57421875" style="47" customWidth="1"/>
    <col min="7" max="7" width="11.421875" style="47" customWidth="1"/>
    <col min="8" max="8" width="42.00390625" style="47" customWidth="1"/>
    <col min="9" max="16384" width="11.57421875" style="47" customWidth="1"/>
  </cols>
  <sheetData>
    <row r="1" spans="2:8" ht="13.5">
      <c r="B1" s="46" t="s">
        <v>0</v>
      </c>
      <c r="C1" s="46"/>
      <c r="D1" s="46"/>
      <c r="E1" s="46"/>
      <c r="F1" s="46"/>
      <c r="G1" s="46"/>
      <c r="H1" s="46"/>
    </row>
    <row r="2" spans="2:8" ht="13.5">
      <c r="B2" s="46" t="s">
        <v>16</v>
      </c>
      <c r="C2" s="46"/>
      <c r="D2" s="46"/>
      <c r="E2" s="46"/>
      <c r="F2" s="46"/>
      <c r="G2" s="46"/>
      <c r="H2" s="46"/>
    </row>
    <row r="3" spans="2:8" s="51" customFormat="1" ht="13.5">
      <c r="B3" s="48"/>
      <c r="C3" s="49"/>
      <c r="D3" s="50"/>
      <c r="E3" s="50"/>
      <c r="F3" s="50"/>
      <c r="G3" s="50"/>
      <c r="H3" s="48"/>
    </row>
    <row r="4" spans="2:8" s="51" customFormat="1" ht="13.5">
      <c r="B4" s="52" t="s">
        <v>1</v>
      </c>
      <c r="C4" s="52"/>
      <c r="D4" s="52"/>
      <c r="E4" s="52"/>
      <c r="F4" s="52"/>
      <c r="G4" s="52"/>
      <c r="H4" s="52" t="s">
        <v>17</v>
      </c>
    </row>
    <row r="5" spans="2:8" s="51" customFormat="1" ht="13.5">
      <c r="B5" s="52"/>
      <c r="C5" s="52"/>
      <c r="D5" s="52"/>
      <c r="E5" s="52"/>
      <c r="F5" s="52"/>
      <c r="G5" s="52"/>
      <c r="H5" s="52"/>
    </row>
    <row r="6" spans="2:8" s="51" customFormat="1" ht="13.5">
      <c r="B6" s="53" t="s">
        <v>2</v>
      </c>
      <c r="C6" s="53"/>
      <c r="D6" s="53"/>
      <c r="E6" s="53"/>
      <c r="F6" s="53"/>
      <c r="G6" s="53"/>
      <c r="H6" s="54" t="s">
        <v>140</v>
      </c>
    </row>
    <row r="7" spans="2:8" s="51" customFormat="1" ht="13.5">
      <c r="B7" s="55" t="s">
        <v>3</v>
      </c>
      <c r="C7" s="55"/>
      <c r="D7" s="55"/>
      <c r="E7" s="55"/>
      <c r="F7" s="55"/>
      <c r="G7" s="55"/>
      <c r="H7" s="56" t="s">
        <v>4</v>
      </c>
    </row>
    <row r="8" spans="2:8" s="51" customFormat="1" ht="13.5">
      <c r="B8" s="53" t="s">
        <v>5</v>
      </c>
      <c r="C8" s="53"/>
      <c r="D8" s="53"/>
      <c r="E8" s="53"/>
      <c r="F8" s="53"/>
      <c r="G8" s="53"/>
      <c r="H8" s="56" t="s">
        <v>6</v>
      </c>
    </row>
    <row r="9" spans="2:8" s="51" customFormat="1" ht="13.5">
      <c r="B9" s="53" t="s">
        <v>8</v>
      </c>
      <c r="C9" s="53"/>
      <c r="D9" s="53"/>
      <c r="E9" s="53"/>
      <c r="F9" s="53"/>
      <c r="G9" s="53"/>
      <c r="H9" s="56" t="s">
        <v>7</v>
      </c>
    </row>
    <row r="10" spans="2:8" s="51" customFormat="1" ht="13.5">
      <c r="B10" s="57" t="s">
        <v>10</v>
      </c>
      <c r="C10" s="57"/>
      <c r="D10" s="57"/>
      <c r="E10" s="57"/>
      <c r="F10" s="57"/>
      <c r="G10" s="57"/>
      <c r="H10" s="57"/>
    </row>
    <row r="11" ht="14.25" thickBot="1"/>
    <row r="12" spans="2:8" ht="14.25" thickBot="1">
      <c r="B12" s="58" t="s">
        <v>78</v>
      </c>
      <c r="C12" s="59"/>
      <c r="D12" s="59"/>
      <c r="E12" s="59"/>
      <c r="F12" s="59"/>
      <c r="G12" s="59"/>
      <c r="H12" s="60"/>
    </row>
    <row r="13" spans="2:8" ht="14.25" thickBot="1">
      <c r="B13" s="61" t="s">
        <v>12</v>
      </c>
      <c r="C13" s="61" t="s">
        <v>13</v>
      </c>
      <c r="D13" s="62" t="s">
        <v>19</v>
      </c>
      <c r="E13" s="63"/>
      <c r="F13" s="63"/>
      <c r="G13" s="64"/>
      <c r="H13" s="66" t="s">
        <v>9</v>
      </c>
    </row>
    <row r="14" spans="2:8" ht="27.75" thickBot="1">
      <c r="B14" s="65"/>
      <c r="C14" s="65"/>
      <c r="D14" s="66" t="s">
        <v>20</v>
      </c>
      <c r="E14" s="66" t="s">
        <v>21</v>
      </c>
      <c r="F14" s="66" t="s">
        <v>22</v>
      </c>
      <c r="G14" s="66" t="s">
        <v>23</v>
      </c>
      <c r="H14" s="107"/>
    </row>
    <row r="15" spans="2:8" ht="13.5">
      <c r="B15" s="61" t="s">
        <v>79</v>
      </c>
      <c r="C15" s="90" t="s">
        <v>80</v>
      </c>
      <c r="D15" s="102"/>
      <c r="E15" s="102">
        <v>1</v>
      </c>
      <c r="F15" s="108"/>
      <c r="G15" s="102"/>
      <c r="H15" s="102" t="s">
        <v>195</v>
      </c>
    </row>
    <row r="16" spans="2:8" ht="123.75" customHeight="1" thickBot="1">
      <c r="B16" s="69"/>
      <c r="C16" s="92"/>
      <c r="D16" s="106"/>
      <c r="E16" s="106"/>
      <c r="F16" s="109"/>
      <c r="G16" s="106"/>
      <c r="H16" s="106"/>
    </row>
    <row r="17" spans="2:8" ht="13.5">
      <c r="B17" s="69"/>
      <c r="C17" s="90" t="s">
        <v>81</v>
      </c>
      <c r="D17" s="102">
        <v>1</v>
      </c>
      <c r="E17" s="102"/>
      <c r="F17" s="102"/>
      <c r="G17" s="102"/>
      <c r="H17" s="102" t="s">
        <v>196</v>
      </c>
    </row>
    <row r="18" spans="2:8" ht="63" customHeight="1" thickBot="1">
      <c r="B18" s="69"/>
      <c r="C18" s="92"/>
      <c r="D18" s="106"/>
      <c r="E18" s="106"/>
      <c r="F18" s="106"/>
      <c r="G18" s="106"/>
      <c r="H18" s="106"/>
    </row>
    <row r="19" spans="2:8" ht="13.5">
      <c r="B19" s="69"/>
      <c r="C19" s="90" t="s">
        <v>82</v>
      </c>
      <c r="D19" s="102"/>
      <c r="E19" s="102"/>
      <c r="F19" s="102">
        <v>1</v>
      </c>
      <c r="G19" s="102"/>
      <c r="H19" s="102" t="s">
        <v>197</v>
      </c>
    </row>
    <row r="20" spans="2:8" ht="94.5" customHeight="1" thickBot="1">
      <c r="B20" s="69"/>
      <c r="C20" s="92"/>
      <c r="D20" s="106"/>
      <c r="E20" s="106"/>
      <c r="F20" s="106"/>
      <c r="G20" s="106"/>
      <c r="H20" s="106"/>
    </row>
    <row r="21" spans="2:8" ht="13.5">
      <c r="B21" s="69"/>
      <c r="C21" s="90" t="s">
        <v>83</v>
      </c>
      <c r="D21" s="102"/>
      <c r="E21" s="102"/>
      <c r="F21" s="102"/>
      <c r="G21" s="102">
        <v>1</v>
      </c>
      <c r="H21" s="102" t="s">
        <v>198</v>
      </c>
    </row>
    <row r="22" spans="2:8" ht="78.75" customHeight="1" thickBot="1">
      <c r="B22" s="69"/>
      <c r="C22" s="92"/>
      <c r="D22" s="106"/>
      <c r="E22" s="106"/>
      <c r="F22" s="106"/>
      <c r="G22" s="106"/>
      <c r="H22" s="106"/>
    </row>
    <row r="23" spans="2:8" ht="14.25" thickBot="1">
      <c r="B23" s="65"/>
      <c r="C23" s="73" t="s">
        <v>11</v>
      </c>
      <c r="D23" s="73">
        <f>SUM(D15+D17+D19+D21)</f>
        <v>1</v>
      </c>
      <c r="E23" s="73">
        <f>SUM(E15+E17+E19)</f>
        <v>1</v>
      </c>
      <c r="F23" s="73">
        <f>SUM(F15+F17+F19)</f>
        <v>1</v>
      </c>
      <c r="G23" s="73">
        <f>SUM(G15+G17+G19)</f>
        <v>0</v>
      </c>
      <c r="H23" s="98"/>
    </row>
    <row r="24" spans="2:8" ht="13.5">
      <c r="B24" s="61" t="s">
        <v>84</v>
      </c>
      <c r="C24" s="90" t="s">
        <v>85</v>
      </c>
      <c r="D24" s="102"/>
      <c r="E24" s="102"/>
      <c r="F24" s="102"/>
      <c r="G24" s="102">
        <v>1</v>
      </c>
      <c r="H24" s="102" t="s">
        <v>199</v>
      </c>
    </row>
    <row r="25" spans="2:8" ht="66.75" customHeight="1" thickBot="1">
      <c r="B25" s="69"/>
      <c r="C25" s="92"/>
      <c r="D25" s="106"/>
      <c r="E25" s="106"/>
      <c r="F25" s="106"/>
      <c r="G25" s="106"/>
      <c r="H25" s="106"/>
    </row>
    <row r="26" spans="2:8" ht="66" customHeight="1" thickBot="1">
      <c r="B26" s="69"/>
      <c r="C26" s="67" t="s">
        <v>86</v>
      </c>
      <c r="D26" s="97"/>
      <c r="E26" s="97"/>
      <c r="F26" s="97">
        <v>1</v>
      </c>
      <c r="G26" s="97"/>
      <c r="H26" s="97" t="s">
        <v>200</v>
      </c>
    </row>
    <row r="27" spans="2:8" ht="55.5" thickBot="1">
      <c r="B27" s="69"/>
      <c r="C27" s="67" t="s">
        <v>87</v>
      </c>
      <c r="D27" s="97"/>
      <c r="E27" s="97"/>
      <c r="F27" s="97"/>
      <c r="G27" s="97">
        <v>1</v>
      </c>
      <c r="H27" s="97" t="s">
        <v>201</v>
      </c>
    </row>
    <row r="28" spans="2:8" ht="42" thickBot="1">
      <c r="B28" s="69"/>
      <c r="C28" s="67" t="s">
        <v>88</v>
      </c>
      <c r="D28" s="97"/>
      <c r="E28" s="97"/>
      <c r="F28" s="97"/>
      <c r="G28" s="97">
        <v>1</v>
      </c>
      <c r="H28" s="97" t="s">
        <v>202</v>
      </c>
    </row>
    <row r="29" spans="2:8" ht="13.5">
      <c r="B29" s="69"/>
      <c r="C29" s="110" t="s">
        <v>11</v>
      </c>
      <c r="D29" s="110">
        <f>SUM(D24+D26+D27+D28)</f>
        <v>0</v>
      </c>
      <c r="E29" s="110">
        <f>SUM(E24+E26+E27+E28)</f>
        <v>0</v>
      </c>
      <c r="F29" s="110">
        <f>SUM(F24+F26+F27+F28)</f>
        <v>1</v>
      </c>
      <c r="G29" s="110">
        <f>SUM(G24+G26+G27+G28)</f>
        <v>3</v>
      </c>
      <c r="H29" s="78"/>
    </row>
    <row r="30" spans="2:8" ht="14.25" thickBot="1">
      <c r="B30" s="65"/>
      <c r="C30" s="111"/>
      <c r="D30" s="111"/>
      <c r="E30" s="111"/>
      <c r="F30" s="111"/>
      <c r="G30" s="111"/>
      <c r="H30" s="112"/>
    </row>
    <row r="31" spans="2:8" ht="69" thickBot="1">
      <c r="B31" s="61" t="s">
        <v>89</v>
      </c>
      <c r="C31" s="67" t="s">
        <v>90</v>
      </c>
      <c r="D31" s="97"/>
      <c r="E31" s="97"/>
      <c r="F31" s="97"/>
      <c r="G31" s="97">
        <v>1</v>
      </c>
      <c r="H31" s="97" t="s">
        <v>203</v>
      </c>
    </row>
    <row r="32" spans="2:8" ht="66" customHeight="1" thickBot="1">
      <c r="B32" s="69"/>
      <c r="C32" s="67" t="s">
        <v>91</v>
      </c>
      <c r="D32" s="97"/>
      <c r="E32" s="97"/>
      <c r="F32" s="97">
        <v>1</v>
      </c>
      <c r="G32" s="97"/>
      <c r="H32" s="97" t="s">
        <v>204</v>
      </c>
    </row>
    <row r="33" spans="2:8" ht="124.5" thickBot="1">
      <c r="B33" s="69"/>
      <c r="C33" s="67" t="s">
        <v>92</v>
      </c>
      <c r="D33" s="97"/>
      <c r="E33" s="97"/>
      <c r="F33" s="97">
        <v>1</v>
      </c>
      <c r="G33" s="97"/>
      <c r="H33" s="97" t="s">
        <v>205</v>
      </c>
    </row>
    <row r="34" spans="2:8" ht="13.5">
      <c r="B34" s="69"/>
      <c r="C34" s="110" t="s">
        <v>11</v>
      </c>
      <c r="D34" s="110">
        <f>SUM(D31+D32+D33)</f>
        <v>0</v>
      </c>
      <c r="E34" s="110">
        <f>SUM(E31+E32+E33)</f>
        <v>0</v>
      </c>
      <c r="F34" s="110">
        <f>SUM(F31+F32+F33)</f>
        <v>2</v>
      </c>
      <c r="G34" s="110">
        <f>SUM(G31+G32+G33)</f>
        <v>1</v>
      </c>
      <c r="H34" s="78"/>
    </row>
    <row r="35" spans="2:8" ht="14.25" thickBot="1">
      <c r="B35" s="65"/>
      <c r="C35" s="111"/>
      <c r="D35" s="111"/>
      <c r="E35" s="111"/>
      <c r="F35" s="111"/>
      <c r="G35" s="111"/>
      <c r="H35" s="112"/>
    </row>
    <row r="36" spans="2:8" ht="13.5">
      <c r="B36" s="61" t="s">
        <v>93</v>
      </c>
      <c r="C36" s="90" t="s">
        <v>94</v>
      </c>
      <c r="D36" s="102">
        <v>1</v>
      </c>
      <c r="E36" s="102"/>
      <c r="F36" s="102"/>
      <c r="G36" s="102"/>
      <c r="H36" s="102" t="s">
        <v>206</v>
      </c>
    </row>
    <row r="37" spans="2:8" ht="52.5" customHeight="1" thickBot="1">
      <c r="B37" s="69"/>
      <c r="C37" s="92"/>
      <c r="D37" s="106"/>
      <c r="E37" s="106"/>
      <c r="F37" s="106"/>
      <c r="G37" s="106"/>
      <c r="H37" s="106"/>
    </row>
    <row r="38" spans="2:8" ht="13.5">
      <c r="B38" s="69"/>
      <c r="C38" s="90" t="s">
        <v>95</v>
      </c>
      <c r="D38" s="102"/>
      <c r="E38" s="102"/>
      <c r="F38" s="102"/>
      <c r="G38" s="102">
        <v>1</v>
      </c>
      <c r="H38" s="102" t="s">
        <v>207</v>
      </c>
    </row>
    <row r="39" spans="2:8" ht="64.5" customHeight="1" thickBot="1">
      <c r="B39" s="69"/>
      <c r="C39" s="92"/>
      <c r="D39" s="106"/>
      <c r="E39" s="106"/>
      <c r="F39" s="106"/>
      <c r="G39" s="106"/>
      <c r="H39" s="106"/>
    </row>
    <row r="40" spans="2:8" ht="13.5">
      <c r="B40" s="69"/>
      <c r="C40" s="90" t="s">
        <v>96</v>
      </c>
      <c r="D40" s="102">
        <v>1</v>
      </c>
      <c r="E40" s="102"/>
      <c r="F40" s="102"/>
      <c r="G40" s="102"/>
      <c r="H40" s="102" t="s">
        <v>208</v>
      </c>
    </row>
    <row r="41" spans="2:8" ht="13.5">
      <c r="B41" s="69"/>
      <c r="C41" s="91"/>
      <c r="D41" s="113"/>
      <c r="E41" s="113"/>
      <c r="F41" s="113"/>
      <c r="G41" s="113"/>
      <c r="H41" s="113"/>
    </row>
    <row r="42" spans="2:8" ht="68.25" customHeight="1" thickBot="1">
      <c r="B42" s="69"/>
      <c r="C42" s="92"/>
      <c r="D42" s="106"/>
      <c r="E42" s="106"/>
      <c r="F42" s="106"/>
      <c r="G42" s="106"/>
      <c r="H42" s="106"/>
    </row>
    <row r="43" spans="2:8" ht="13.5">
      <c r="B43" s="69"/>
      <c r="C43" s="110" t="s">
        <v>11</v>
      </c>
      <c r="D43" s="110">
        <f>SUM(D36+D38+D40)</f>
        <v>2</v>
      </c>
      <c r="E43" s="110">
        <f>SUM(E36+E38+E40)</f>
        <v>0</v>
      </c>
      <c r="F43" s="110">
        <f>SUM(F36+F38+F40)</f>
        <v>0</v>
      </c>
      <c r="G43" s="110">
        <f>SUM(G36+G38+G40)</f>
        <v>1</v>
      </c>
      <c r="H43" s="78"/>
    </row>
    <row r="44" spans="2:8" ht="13.5">
      <c r="B44" s="69"/>
      <c r="C44" s="114"/>
      <c r="D44" s="114"/>
      <c r="E44" s="114"/>
      <c r="F44" s="114"/>
      <c r="G44" s="114"/>
      <c r="H44" s="81"/>
    </row>
    <row r="45" spans="2:8" ht="14.25" thickBot="1">
      <c r="B45" s="65"/>
      <c r="C45" s="111"/>
      <c r="D45" s="111"/>
      <c r="E45" s="111"/>
      <c r="F45" s="111"/>
      <c r="G45" s="111"/>
      <c r="H45" s="112"/>
    </row>
    <row r="46" spans="2:8" ht="13.5">
      <c r="B46" s="99" t="s">
        <v>97</v>
      </c>
      <c r="C46" s="100"/>
      <c r="D46" s="115" t="b">
        <f>L47=C43=D53=SUM(D23+D29+D34+D43)</f>
        <v>0</v>
      </c>
      <c r="E46" s="115">
        <f>SUM(E23+E29+E34+E43)</f>
        <v>1</v>
      </c>
      <c r="F46" s="115">
        <f>SUM(F23+F29+F34+F43)</f>
        <v>4</v>
      </c>
      <c r="G46" s="115">
        <f>SUM(G23+G29+G34+G43)</f>
        <v>5</v>
      </c>
      <c r="H46" s="102"/>
    </row>
    <row r="47" spans="2:8" ht="13.5">
      <c r="B47" s="116"/>
      <c r="C47" s="117"/>
      <c r="D47" s="118"/>
      <c r="E47" s="118"/>
      <c r="F47" s="118"/>
      <c r="G47" s="118"/>
      <c r="H47" s="113"/>
    </row>
    <row r="48" spans="2:8" ht="13.5">
      <c r="B48" s="116"/>
      <c r="C48" s="117"/>
      <c r="D48" s="118"/>
      <c r="E48" s="118"/>
      <c r="F48" s="118"/>
      <c r="G48" s="118"/>
      <c r="H48" s="113"/>
    </row>
    <row r="49" spans="2:8" ht="14.25" thickBot="1">
      <c r="B49" s="116"/>
      <c r="C49" s="117"/>
      <c r="D49" s="119"/>
      <c r="E49" s="119"/>
      <c r="F49" s="119"/>
      <c r="G49" s="119"/>
      <c r="H49" s="106"/>
    </row>
    <row r="50" spans="2:8" ht="14.25" thickBot="1">
      <c r="B50" s="103"/>
      <c r="C50" s="104"/>
      <c r="D50" s="120"/>
      <c r="E50" s="120"/>
      <c r="F50" s="105"/>
      <c r="G50" s="105"/>
      <c r="H50" s="97"/>
    </row>
  </sheetData>
  <sheetProtection/>
  <mergeCells count="88">
    <mergeCell ref="H46:H49"/>
    <mergeCell ref="H24:H25"/>
    <mergeCell ref="H29:H30"/>
    <mergeCell ref="B31:B35"/>
    <mergeCell ref="H34:H35"/>
    <mergeCell ref="B36:B45"/>
    <mergeCell ref="H36:H37"/>
    <mergeCell ref="H38:H39"/>
    <mergeCell ref="H40:H42"/>
    <mergeCell ref="H43:H45"/>
    <mergeCell ref="B9:G9"/>
    <mergeCell ref="B10:H10"/>
    <mergeCell ref="B12:H12"/>
    <mergeCell ref="C13:C14"/>
    <mergeCell ref="D13:G13"/>
    <mergeCell ref="B15:B23"/>
    <mergeCell ref="H15:H16"/>
    <mergeCell ref="H17:H18"/>
    <mergeCell ref="H19:H20"/>
    <mergeCell ref="H21:H22"/>
    <mergeCell ref="B1:H1"/>
    <mergeCell ref="B2:H2"/>
    <mergeCell ref="B4:H4"/>
    <mergeCell ref="B5:H5"/>
    <mergeCell ref="B6:G6"/>
    <mergeCell ref="B7:G7"/>
    <mergeCell ref="D46:D49"/>
    <mergeCell ref="E46:E49"/>
    <mergeCell ref="F46:F49"/>
    <mergeCell ref="G46:G49"/>
    <mergeCell ref="B46:C50"/>
    <mergeCell ref="C43:C45"/>
    <mergeCell ref="D43:D45"/>
    <mergeCell ref="E43:E45"/>
    <mergeCell ref="F43:F45"/>
    <mergeCell ref="G43:G45"/>
    <mergeCell ref="D38:D39"/>
    <mergeCell ref="E38:E39"/>
    <mergeCell ref="F38:F39"/>
    <mergeCell ref="G38:G39"/>
    <mergeCell ref="C40:C42"/>
    <mergeCell ref="D40:D42"/>
    <mergeCell ref="E40:E42"/>
    <mergeCell ref="F40:F42"/>
    <mergeCell ref="G40:G42"/>
    <mergeCell ref="G34:G35"/>
    <mergeCell ref="C36:C37"/>
    <mergeCell ref="D36:D37"/>
    <mergeCell ref="E36:E37"/>
    <mergeCell ref="F36:F37"/>
    <mergeCell ref="G36:G37"/>
    <mergeCell ref="C38:C39"/>
    <mergeCell ref="C34:C35"/>
    <mergeCell ref="D34:D35"/>
    <mergeCell ref="E34:E35"/>
    <mergeCell ref="F34:F35"/>
    <mergeCell ref="G24:G25"/>
    <mergeCell ref="C29:C30"/>
    <mergeCell ref="D29:D30"/>
    <mergeCell ref="E29:E30"/>
    <mergeCell ref="F29:F30"/>
    <mergeCell ref="G29:G30"/>
    <mergeCell ref="B24:B30"/>
    <mergeCell ref="C24:C25"/>
    <mergeCell ref="D24:D25"/>
    <mergeCell ref="E24:E25"/>
    <mergeCell ref="F24:F25"/>
    <mergeCell ref="C21:C22"/>
    <mergeCell ref="D21:D22"/>
    <mergeCell ref="E21:E22"/>
    <mergeCell ref="F21:F22"/>
    <mergeCell ref="G21:G22"/>
    <mergeCell ref="B13:B14"/>
    <mergeCell ref="B8:G8"/>
    <mergeCell ref="C15:C16"/>
    <mergeCell ref="D15:D16"/>
    <mergeCell ref="E15:E16"/>
    <mergeCell ref="C19:C20"/>
    <mergeCell ref="D19:D20"/>
    <mergeCell ref="E19:E20"/>
    <mergeCell ref="F19:F20"/>
    <mergeCell ref="G19:G20"/>
    <mergeCell ref="G15:G16"/>
    <mergeCell ref="C17:C18"/>
    <mergeCell ref="D17:D18"/>
    <mergeCell ref="E17:E18"/>
    <mergeCell ref="F17:F18"/>
    <mergeCell ref="G17:G18"/>
  </mergeCells>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Familiar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 Bastidas</dc:creator>
  <cp:keywords/>
  <dc:description/>
  <cp:lastModifiedBy>Usuario</cp:lastModifiedBy>
  <cp:lastPrinted>2019-10-15T16:25:38Z</cp:lastPrinted>
  <dcterms:created xsi:type="dcterms:W3CDTF">2009-07-09T03:38:07Z</dcterms:created>
  <dcterms:modified xsi:type="dcterms:W3CDTF">2019-10-15T18:35:47Z</dcterms:modified>
  <cp:category/>
  <cp:version/>
  <cp:contentType/>
  <cp:contentStatus/>
</cp:coreProperties>
</file>